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部门整体支出绩效自评表" sheetId="1" r:id="rId1"/>
    <sheet name="高标准农田建设项目" sheetId="2" r:id="rId2"/>
    <sheet name="欠发达国有农场巩固提升项目" sheetId="3" r:id="rId3"/>
    <sheet name="农业生产发展项目" sheetId="4" r:id="rId4"/>
    <sheet name="高产优质苜蓿示范基地建设项目" sheetId="5" r:id="rId5"/>
    <sheet name="种畜禽遗传资源保护与种畜生产性能测定项目" sheetId="6" r:id="rId6"/>
    <sheet name="地膜科学使用回收试点项目" sheetId="7" r:id="rId7"/>
    <sheet name="国有农场税费改革项目" sheetId="8" r:id="rId8"/>
    <sheet name="现代寒旱农业发展项目" sheetId="9" r:id="rId9"/>
    <sheet name="国土绿化支出项目" sheetId="10" r:id="rId10"/>
  </sheets>
  <calcPr calcId="144525"/>
</workbook>
</file>

<file path=xl/sharedStrings.xml><?xml version="1.0" encoding="utf-8"?>
<sst xmlns="http://schemas.openxmlformats.org/spreadsheetml/2006/main" count="1277" uniqueCount="578">
  <si>
    <t xml:space="preserve">部门整体支出绩效自评表
</t>
  </si>
  <si>
    <t>(2024年度)</t>
  </si>
  <si>
    <t>部门（单位）名称</t>
  </si>
  <si>
    <t>甘肃省农垦事业管理办公室</t>
  </si>
  <si>
    <t>年初预算数</t>
  </si>
  <si>
    <t>全年预算数</t>
  </si>
  <si>
    <t>全年执行数</t>
  </si>
  <si>
    <t>执行率</t>
  </si>
  <si>
    <t>得分</t>
  </si>
  <si>
    <t>未完成原因分析</t>
  </si>
  <si>
    <t>整体支出规模(元)</t>
  </si>
  <si>
    <t>年度资金总额</t>
  </si>
  <si>
    <t>123254500</t>
  </si>
  <si>
    <t>301568129.28</t>
  </si>
  <si>
    <t/>
  </si>
  <si>
    <t>(一)基本支出</t>
  </si>
  <si>
    <t>1444500</t>
  </si>
  <si>
    <t>10085721.15</t>
  </si>
  <si>
    <t>1.人员经费</t>
  </si>
  <si>
    <t>1339700</t>
  </si>
  <si>
    <t>9981621.15</t>
  </si>
  <si>
    <t>2.公用经费</t>
  </si>
  <si>
    <t>104800</t>
  </si>
  <si>
    <t>104100</t>
  </si>
  <si>
    <t>(二)项目支出</t>
  </si>
  <si>
    <t>121810000</t>
  </si>
  <si>
    <t>291482408.13</t>
  </si>
  <si>
    <t>1.一般性项目</t>
  </si>
  <si>
    <t>0</t>
  </si>
  <si>
    <t>2.重点项目</t>
  </si>
  <si>
    <t>预期目标</t>
  </si>
  <si>
    <t>做好农垦系统事业人员管理，保障农垦系统事业身份在职和离退休人员养老金、津补贴等经费支出；保障财政项目资金支出，确保农垦事业稳定发展。</t>
  </si>
  <si>
    <t>实际完成情况</t>
  </si>
  <si>
    <t>完成了农垦系统事业人员管理各项工作，按时支付农垦系统事业身份在职和离退休人员养老金、津补贴等经费；按时支付财政项目资金，确保农垦事业稳定发展。</t>
  </si>
  <si>
    <t>评价指标</t>
  </si>
  <si>
    <t>年度指标值</t>
  </si>
  <si>
    <t>实际完成值</t>
  </si>
  <si>
    <t>单位</t>
  </si>
  <si>
    <t>分值</t>
  </si>
  <si>
    <t>完成率</t>
  </si>
  <si>
    <t>一级指标</t>
  </si>
  <si>
    <t>二级指标</t>
  </si>
  <si>
    <t>三级指标</t>
  </si>
  <si>
    <t>部门管理</t>
  </si>
  <si>
    <t>资金投入</t>
  </si>
  <si>
    <t>基本支出预算执行率</t>
  </si>
  <si>
    <t>=100%</t>
  </si>
  <si>
    <t>100</t>
  </si>
  <si>
    <t>%</t>
  </si>
  <si>
    <t>100.00%</t>
  </si>
  <si>
    <t>项目支出预算执行率</t>
  </si>
  <si>
    <t>&lt;=100%</t>
  </si>
  <si>
    <t>“三公经费”控制率</t>
  </si>
  <si>
    <t>结转结余变动率</t>
  </si>
  <si>
    <t>&lt;=0%</t>
  </si>
  <si>
    <t>100%</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</si>
  <si>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</si>
  <si>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</si>
  <si>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</si>
  <si>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</si>
  <si>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</si>
  <si>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</si>
  <si>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</si>
  <si>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</si>
  <si>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</si>
  <si>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</si>
  <si>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</si>
  <si>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</si>
  <si>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</si>
  <si>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</si>
  <si>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</si>
  <si>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</si>
  <si>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项目验收合格率</t>
  </si>
  <si>
    <t>资金到位及时率</t>
  </si>
  <si>
    <t>财政资金使用规范性</t>
  </si>
  <si>
    <t>项目完成数量</t>
  </si>
  <si>
    <t>=8个</t>
  </si>
  <si>
    <t>8</t>
  </si>
  <si>
    <t>个</t>
  </si>
  <si>
    <t>部门效果目标</t>
  </si>
  <si>
    <t>职工稳定性</t>
  </si>
  <si>
    <t>稳定</t>
  </si>
  <si>
    <t>社会影响</t>
  </si>
  <si>
    <t>违法违纪情况</t>
  </si>
  <si>
    <t>=0项</t>
  </si>
  <si>
    <t>项</t>
  </si>
  <si>
    <t>服务对象满意度</t>
  </si>
  <si>
    <t>离退休人员满意度</t>
  </si>
  <si>
    <t>能力建设</t>
  </si>
  <si>
    <t>长效管理</t>
  </si>
  <si>
    <t>中期规划建设完备程度</t>
  </si>
  <si>
    <t>&gt;=90%</t>
  </si>
  <si>
    <t>95</t>
  </si>
  <si>
    <t>105.56%</t>
  </si>
  <si>
    <t>人力资源建设</t>
  </si>
  <si>
    <t>人员培训机制完备性</t>
  </si>
  <si>
    <t>完备</t>
  </si>
  <si>
    <t>档案管理</t>
  </si>
  <si>
    <t>档案管理完备性</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</si>
  <si>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</si>
  <si>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</si>
  <si>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</si>
  <si>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中央财政高标准农田项目绩效目标自评表</t>
  </si>
  <si>
    <t>（2024年度）</t>
  </si>
  <si>
    <t>单位：甘肃省农垦事业办公室</t>
  </si>
  <si>
    <t>单位：万元</t>
  </si>
  <si>
    <t>转移支付（项目）名称</t>
  </si>
  <si>
    <t>甘肃农垦集团2024年高标准农田建设项目</t>
  </si>
  <si>
    <t>负责人及电话</t>
  </si>
  <si>
    <t>周玉斌15193171259</t>
  </si>
  <si>
    <t>中央主管部门</t>
  </si>
  <si>
    <t>农业农村部 财政部</t>
  </si>
  <si>
    <t>地方主管部门</t>
  </si>
  <si>
    <t>甘肃省农业农村厅 甘肃省财政厅</t>
  </si>
  <si>
    <t>资金使用单位</t>
  </si>
  <si>
    <t>甘肃省农垦集团有限责任公司</t>
  </si>
  <si>
    <t>资金投入情况
（万元）</t>
  </si>
  <si>
    <t>全年预算数（A）</t>
  </si>
  <si>
    <t>全年执行数（B）</t>
  </si>
  <si>
    <t>预算执行率（B/A*100%)</t>
  </si>
  <si>
    <t>年度资金总额：</t>
  </si>
  <si>
    <t xml:space="preserve"> 其中：中央财政资金</t>
  </si>
  <si>
    <t>市县配套资金</t>
  </si>
  <si>
    <r>
      <rPr>
        <sz val="9"/>
        <color indexed="8"/>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</si>
  <si>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</si>
  <si>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</si>
  <si>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</si>
  <si>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</si>
  <si>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根据各企业实际情况，提前勘察，科学合理分配资金</t>
  </si>
  <si>
    <t>下达及时性</t>
  </si>
  <si>
    <t>省上任务及资金下达后，农垦集团及时下达并开展实施</t>
  </si>
  <si>
    <t>拨付合规性</t>
  </si>
  <si>
    <t>农垦集团采取报账制，确保资金拨付合理合规</t>
  </si>
  <si>
    <t>使用规范性</t>
  </si>
  <si>
    <t>农垦集团加强监督检查，报账资金使用规范合法</t>
  </si>
  <si>
    <t>执行准确性</t>
  </si>
  <si>
    <t>实行线上线下双调度，确保执行准确到位</t>
  </si>
  <si>
    <t>预算绩效管理情况</t>
  </si>
  <si>
    <t>严格监控，积极督促，确保实现全面预算绩效目标</t>
  </si>
  <si>
    <t>支持责任履行情况</t>
  </si>
  <si>
    <t>保障到位，全力推进项目实施</t>
  </si>
  <si>
    <t>总体目标完成情况</t>
  </si>
  <si>
    <t>总体目标</t>
  </si>
  <si>
    <t>全年实际完成情况</t>
  </si>
  <si>
    <t>新建高标准农田2.06万亩、改造提升高标准农田1.57万亩，通过项目建设，有效改善项目区农田基础设施条件，提升耕地质量，提高粮食综合生产能力。</t>
  </si>
  <si>
    <t>新建高标准农田1.75万亩、改造提升高标准农田1.33万亩，通过项目建设，有效改善项目区农田基础设施条件，提升耕地质量，提高粮食综合生产能力。</t>
  </si>
  <si>
    <t>绩效指标</t>
  </si>
  <si>
    <t>一级
指标</t>
  </si>
  <si>
    <t>指标值</t>
  </si>
  <si>
    <t>全年实际           完成值</t>
  </si>
  <si>
    <t>未完成原因和改进措施</t>
  </si>
  <si>
    <t>产出
指标</t>
  </si>
  <si>
    <t>数量指标</t>
  </si>
  <si>
    <t>新建高标准农田面积（万亩）</t>
  </si>
  <si>
    <t>改造提升面积（万亩）</t>
  </si>
  <si>
    <t>其中新增高效节水面积（万亩）</t>
  </si>
  <si>
    <t>质量指标</t>
  </si>
  <si>
    <t>田间基础设施占地率</t>
  </si>
  <si>
    <t>≤8%</t>
  </si>
  <si>
    <t>田间道路通达度</t>
  </si>
  <si>
    <r>
      <rPr>
        <sz val="10"/>
        <rFont val="宋体"/>
        <charset val="134"/>
      </rPr>
      <t>平原区达到</t>
    </r>
    <r>
      <rPr>
        <sz val="10"/>
        <rFont val="Times New Roman"/>
        <charset val="0"/>
      </rPr>
      <t>100%</t>
    </r>
    <r>
      <rPr>
        <sz val="10"/>
        <rFont val="宋体"/>
        <charset val="134"/>
      </rPr>
      <t>，丘陵区</t>
    </r>
    <r>
      <rPr>
        <sz val="10"/>
        <rFont val="Times New Roman"/>
        <charset val="0"/>
      </rPr>
      <t>≥90%</t>
    </r>
  </si>
  <si>
    <t>≥95%</t>
  </si>
  <si>
    <t>时效指标</t>
  </si>
  <si>
    <t>任务完成及时性</t>
  </si>
  <si>
    <r>
      <rPr>
        <sz val="10"/>
        <rFont val="Times New Roman"/>
        <charset val="0"/>
      </rPr>
      <t>2</t>
    </r>
    <r>
      <rPr>
        <sz val="10"/>
        <rFont val="宋体"/>
        <charset val="134"/>
      </rPr>
      <t>年</t>
    </r>
  </si>
  <si>
    <t>成本指标</t>
  </si>
  <si>
    <t>财政资金亩均补助标准</t>
  </si>
  <si>
    <r>
      <rPr>
        <sz val="10"/>
        <rFont val="Times New Roman"/>
        <charset val="0"/>
      </rPr>
      <t>≥1200</t>
    </r>
    <r>
      <rPr>
        <sz val="10"/>
        <rFont val="宋体"/>
        <charset val="134"/>
      </rPr>
      <t>元</t>
    </r>
  </si>
  <si>
    <t>3088元</t>
  </si>
  <si>
    <t>种粮综合成本</t>
  </si>
  <si>
    <r>
      <rPr>
        <sz val="10"/>
        <color theme="1"/>
        <rFont val="宋体"/>
        <charset val="134"/>
      </rPr>
      <t>明显降低</t>
    </r>
  </si>
  <si>
    <t>水土保持成本</t>
  </si>
  <si>
    <t>效益
指标</t>
  </si>
  <si>
    <t>经济效益
指标</t>
  </si>
  <si>
    <t>种粮综合收益</t>
  </si>
  <si>
    <t>明显提升</t>
  </si>
  <si>
    <t>社会效益
指标</t>
  </si>
  <si>
    <t>粮食综合生产能力</t>
  </si>
  <si>
    <r>
      <rPr>
        <sz val="10"/>
        <color theme="1"/>
        <rFont val="宋体"/>
        <charset val="134"/>
      </rPr>
      <t>明显提升</t>
    </r>
  </si>
  <si>
    <t>生态效益
指标</t>
  </si>
  <si>
    <t>水资源利用率</t>
  </si>
  <si>
    <r>
      <rPr>
        <sz val="10"/>
        <color theme="1"/>
        <rFont val="宋体"/>
        <charset val="134"/>
      </rPr>
      <t>逐步提升</t>
    </r>
  </si>
  <si>
    <t>农业种植结构</t>
  </si>
  <si>
    <r>
      <rPr>
        <sz val="10"/>
        <color theme="1"/>
        <rFont val="宋体"/>
        <charset val="134"/>
      </rPr>
      <t>进一步优化</t>
    </r>
  </si>
  <si>
    <t>灌溉与排水设施</t>
  </si>
  <si>
    <r>
      <rPr>
        <sz val="10"/>
        <color theme="1"/>
        <rFont val="宋体"/>
        <charset val="134"/>
      </rPr>
      <t>平整光洁</t>
    </r>
  </si>
  <si>
    <t>可持续影响指标</t>
  </si>
  <si>
    <t>耕地质量</t>
  </si>
  <si>
    <t>长效管理机制</t>
  </si>
  <si>
    <r>
      <rPr>
        <sz val="10"/>
        <color theme="1"/>
        <rFont val="宋体"/>
        <charset val="134"/>
      </rPr>
      <t>健全</t>
    </r>
  </si>
  <si>
    <t>满意度指标</t>
  </si>
  <si>
    <t>服务对象
满意度指标</t>
  </si>
  <si>
    <t>受益群众满意率</t>
  </si>
  <si>
    <t>≥90%</t>
  </si>
  <si>
    <t>注：1.资金使用单位按项目绩效目标填报，主管部门汇总时按区域绩效目标填报。
    2.其他资金包括和中央财政资金、地方财政资金共同投入到同一项目的自有资金、社会资金，以及以前年度的结转结余资金等。                                    
    3.全年执行数是指按照国库集中支付制度要求所形成的实际支出。
    4.定量指标。地方各级主管部门对资金使用单位填写的实际完成值汇总时，绝对值直接累加计算，相对值按照资金额度加权平均计算。                                                                                                                                    
    5.定性指标。资金使用单位分别按照90%（含）—100%（好）、80%（含）—90%（较好）、60%（含）—80%（一般）、0—60%（较差）合理填写实际完成值，地方各级主管部门汇总时，按照资金额度加权平均计算完成值。</t>
  </si>
  <si>
    <t>绩效目标自评表</t>
  </si>
  <si>
    <t>项目名称</t>
  </si>
  <si>
    <t>2024年度欠发达国有农场巩固提升项目</t>
  </si>
  <si>
    <t>项目负责人及电话</t>
  </si>
  <si>
    <t>周玉斌：15193171259</t>
  </si>
  <si>
    <t>主管部门</t>
  </si>
  <si>
    <t>实施单位</t>
  </si>
  <si>
    <t>甘肃农垦集团6个国有欠发达农场</t>
  </si>
  <si>
    <r>
      <rPr>
        <sz val="10"/>
        <rFont val="宋体"/>
        <charset val="134"/>
      </rPr>
      <t>资金情况</t>
    </r>
    <r>
      <rPr>
        <sz val="10"/>
        <rFont val="宋体"/>
        <charset val="0"/>
      </rPr>
      <t xml:space="preserve">
( </t>
    </r>
    <r>
      <rPr>
        <sz val="10"/>
        <rFont val="宋体"/>
        <charset val="134"/>
      </rPr>
      <t>万元</t>
    </r>
    <r>
      <rPr>
        <sz val="10"/>
        <rFont val="宋体"/>
        <charset val="0"/>
      </rPr>
      <t>)</t>
    </r>
  </si>
  <si>
    <t>全年预算数(A)</t>
  </si>
  <si>
    <r>
      <rPr>
        <sz val="10"/>
        <rFont val="宋体"/>
        <charset val="134"/>
      </rPr>
      <t>全年执行数</t>
    </r>
    <r>
      <rPr>
        <sz val="10"/>
        <rFont val="宋体"/>
        <charset val="0"/>
      </rPr>
      <t>(B)</t>
    </r>
  </si>
  <si>
    <r>
      <rPr>
        <sz val="10"/>
        <rFont val="宋体"/>
        <charset val="134"/>
      </rPr>
      <t>执行率</t>
    </r>
    <r>
      <rPr>
        <sz val="10"/>
        <rFont val="宋体"/>
        <charset val="0"/>
      </rPr>
      <t xml:space="preserve"> (B/A)</t>
    </r>
  </si>
  <si>
    <r>
      <rPr>
        <sz val="10"/>
        <rFont val="宋体"/>
        <charset val="134"/>
      </rPr>
      <t>其中</t>
    </r>
    <r>
      <rPr>
        <sz val="10"/>
        <rFont val="宋体"/>
        <charset val="0"/>
      </rPr>
      <t>:</t>
    </r>
    <r>
      <rPr>
        <sz val="10"/>
        <rFont val="宋体"/>
        <charset val="134"/>
      </rPr>
      <t>本年财政拨款</t>
    </r>
  </si>
  <si>
    <t>其他资金</t>
  </si>
  <si>
    <t>年度总体目标</t>
  </si>
  <si>
    <t>年初设定目标</t>
  </si>
  <si>
    <t>年度总体目标完成情况综述</t>
  </si>
  <si>
    <t>目标一：在6家欠发达国有农场实施巩固提升项目，确保年底全部完工并投入运行；
目标二：提升国有农场生产经营条件；
目标三：促进国有农场经营收入；
目标四：带动周边农民就业；
目标五：周边农户及农场职工对项目实施满意度达到90%。</t>
  </si>
  <si>
    <t>7个欠发达国有农场实施巩固提升项目均于12月全部完工并投入运行，改造维修11座温室钢架大棚（敦煌农场），新建4.8万m³蓄水池一座，新建180平方米管理房一座并配套相应过滤设施（西湖农场），土地平整及土壤改良8632亩，新建U60渠道12.59km，渠系建筑物127座，修建6m宽的砂石路3061m（小宛农场），新建7万方蓄水池1座，泵房1座，沉砂池1座并配套建设附属设施（永昌农场），采购oxbo玉米收获机1台（黄羊河农场），新建蔬菜预冷保鲜库1座及附属设施（黑土洼农场）。切实解决了欠发达农场目前部分工程设施老化、配套不完善的问题，改善了农业生产条件，促进了农业经济与农场经营收益持续增长。周边农户及农场职工对项目实施满意度达到95%。</t>
  </si>
  <si>
    <t>全年实际值</t>
  </si>
  <si>
    <t>未完成原因及拟采取的改进措施</t>
  </si>
  <si>
    <t>产出指标（50分）</t>
  </si>
  <si>
    <t>改造维修温室钢架大棚</t>
  </si>
  <si>
    <t>11座</t>
  </si>
  <si>
    <t>新建4.8万m³蓄水池</t>
  </si>
  <si>
    <t>1座</t>
  </si>
  <si>
    <t>新建180平方米管理房</t>
  </si>
  <si>
    <t>新建U60渠道</t>
  </si>
  <si>
    <t>12.59km</t>
  </si>
  <si>
    <t>新建7万方蓄水池</t>
  </si>
  <si>
    <t>采购oxbo玉米收获机</t>
  </si>
  <si>
    <t>1台</t>
  </si>
  <si>
    <t>新建蔬菜预冷保鲜库</t>
  </si>
  <si>
    <t>工程开工及时性</t>
  </si>
  <si>
    <t>及时</t>
  </si>
  <si>
    <t>资金支付及时性</t>
  </si>
  <si>
    <t>工程验收及时性</t>
  </si>
  <si>
    <t>财政资金预算执行率</t>
  </si>
  <si>
    <t>效益指标（30分）</t>
  </si>
  <si>
    <r>
      <rPr>
        <sz val="10"/>
        <rFont val="宋体"/>
        <charset val="134"/>
      </rPr>
      <t>经济效益</t>
    </r>
    <r>
      <rPr>
        <sz val="10"/>
        <rFont val="宋体"/>
        <charset val="0"/>
      </rPr>
      <t xml:space="preserve"> </t>
    </r>
    <r>
      <rPr>
        <sz val="10"/>
        <rFont val="宋体"/>
        <charset val="134"/>
      </rPr>
      <t>指标</t>
    </r>
  </si>
  <si>
    <t>新增效益</t>
  </si>
  <si>
    <t>≥300万元</t>
  </si>
  <si>
    <t>571万元</t>
  </si>
  <si>
    <r>
      <rPr>
        <sz val="10"/>
        <rFont val="宋体"/>
        <charset val="134"/>
      </rPr>
      <t>社会效益</t>
    </r>
    <r>
      <rPr>
        <sz val="10"/>
        <rFont val="宋体"/>
        <charset val="0"/>
      </rPr>
      <t xml:space="preserve"> </t>
    </r>
    <r>
      <rPr>
        <sz val="10"/>
        <rFont val="宋体"/>
        <charset val="134"/>
      </rPr>
      <t>指标</t>
    </r>
  </si>
  <si>
    <t>促进经济增长</t>
  </si>
  <si>
    <t>项目区职工及农户收入增收</t>
  </si>
  <si>
    <t>达到</t>
  </si>
  <si>
    <r>
      <rPr>
        <sz val="10"/>
        <rFont val="宋体"/>
        <charset val="134"/>
      </rPr>
      <t>可持续影</t>
    </r>
    <r>
      <rPr>
        <sz val="10"/>
        <rFont val="宋体"/>
        <charset val="0"/>
      </rPr>
      <t xml:space="preserve"> </t>
    </r>
    <r>
      <rPr>
        <sz val="10"/>
        <rFont val="宋体"/>
        <charset val="134"/>
      </rPr>
      <t>响指标</t>
    </r>
  </si>
  <si>
    <t>项目实施组织机构</t>
  </si>
  <si>
    <t>项目档案管理</t>
  </si>
  <si>
    <t>完善</t>
  </si>
  <si>
    <t>项目养护保障</t>
  </si>
  <si>
    <t>齐全</t>
  </si>
  <si>
    <r>
      <rPr>
        <sz val="10"/>
        <rFont val="宋体"/>
        <charset val="134"/>
      </rPr>
      <t>满意度指标</t>
    </r>
    <r>
      <rPr>
        <sz val="10"/>
        <rFont val="宋体"/>
        <charset val="0"/>
      </rPr>
      <t>(10</t>
    </r>
    <r>
      <rPr>
        <sz val="10"/>
        <rFont val="宋体"/>
        <charset val="134"/>
      </rPr>
      <t>分</t>
    </r>
    <r>
      <rPr>
        <sz val="10"/>
        <rFont val="宋体"/>
        <charset val="0"/>
      </rPr>
      <t xml:space="preserve"> )</t>
    </r>
  </si>
  <si>
    <t>服务对象满意度指标</t>
  </si>
  <si>
    <t>农场工作人员及周边群众满意度</t>
  </si>
  <si>
    <t>2024年度中央财政农机购置补贴资金绩效自评表</t>
  </si>
  <si>
    <t>转移支付名称</t>
  </si>
  <si>
    <t>中央农机购置补贴资金</t>
  </si>
  <si>
    <t>省级主管部门</t>
  </si>
  <si>
    <t>甘肃省农业农村厅</t>
  </si>
  <si>
    <r>
      <rPr>
        <sz val="10"/>
        <color theme="1"/>
        <rFont val="仿宋_GB2312"/>
        <charset val="134"/>
      </rPr>
      <t>农垦集团所属</t>
    </r>
    <r>
      <rPr>
        <sz val="10"/>
        <color theme="1"/>
        <rFont val="Times New Roman"/>
        <charset val="134"/>
      </rPr>
      <t>16</t>
    </r>
    <r>
      <rPr>
        <sz val="10"/>
        <color theme="1"/>
        <rFont val="仿宋_GB2312"/>
        <charset val="134"/>
      </rPr>
      <t>户企业</t>
    </r>
  </si>
  <si>
    <t>项目资金（万元）</t>
  </si>
  <si>
    <t>其中：中央资金</t>
  </si>
  <si>
    <t>—</t>
  </si>
  <si>
    <r>
      <rPr>
        <sz val="10"/>
        <color theme="1"/>
        <rFont val="Times New Roman"/>
        <charset val="134"/>
      </rPr>
      <t xml:space="preserve">      </t>
    </r>
    <r>
      <rPr>
        <sz val="10"/>
        <color theme="1"/>
        <rFont val="仿宋_GB2312"/>
        <charset val="134"/>
      </rPr>
      <t>省级资金</t>
    </r>
  </si>
  <si>
    <r>
      <rPr>
        <sz val="10"/>
        <color theme="1"/>
        <rFont val="Times New Roman"/>
        <charset val="134"/>
      </rPr>
      <t xml:space="preserve">      </t>
    </r>
    <r>
      <rPr>
        <sz val="10"/>
        <color theme="1"/>
        <rFont val="仿宋_GB2312"/>
        <charset val="134"/>
      </rPr>
      <t>市县资金</t>
    </r>
  </si>
  <si>
    <r>
      <rPr>
        <sz val="10"/>
        <color theme="1"/>
        <rFont val="Times New Roman"/>
        <charset val="134"/>
      </rPr>
      <t xml:space="preserve">      </t>
    </r>
    <r>
      <rPr>
        <sz val="10"/>
        <color theme="1"/>
        <rFont val="仿宋_GB2312"/>
        <charset val="134"/>
      </rPr>
      <t>其他资金</t>
    </r>
  </si>
  <si>
    <r>
      <rPr>
        <sz val="10"/>
        <color theme="1"/>
        <rFont val="仿宋_GB2312"/>
        <charset val="134"/>
      </rPr>
      <t>全年新增粮食生产和重要农产品供给相关的各类农机具</t>
    </r>
    <r>
      <rPr>
        <sz val="10"/>
        <color theme="1"/>
        <rFont val="Times New Roman"/>
        <charset val="134"/>
      </rPr>
      <t>777</t>
    </r>
    <r>
      <rPr>
        <sz val="10"/>
        <color theme="1"/>
        <rFont val="仿宋_GB2312"/>
        <charset val="134"/>
      </rPr>
      <t>台套，农机装备水平显著提高，农作物耕种收综合机械化率提升</t>
    </r>
    <r>
      <rPr>
        <sz val="10"/>
        <color theme="1"/>
        <rFont val="Times New Roman"/>
        <charset val="134"/>
      </rPr>
      <t>1</t>
    </r>
    <r>
      <rPr>
        <sz val="10"/>
        <color theme="1"/>
        <rFont val="仿宋_GB2312"/>
        <charset val="134"/>
      </rPr>
      <t>个百分点以上。</t>
    </r>
  </si>
  <si>
    <r>
      <rPr>
        <sz val="10"/>
        <color theme="1"/>
        <rFont val="仿宋_GB2312"/>
        <charset val="134"/>
      </rPr>
      <t>全年实际新增粮食生产和重要农产品供给相关的各类农机具</t>
    </r>
    <r>
      <rPr>
        <sz val="10"/>
        <color theme="1"/>
        <rFont val="Times New Roman"/>
        <charset val="134"/>
      </rPr>
      <t>1006</t>
    </r>
    <r>
      <rPr>
        <sz val="10"/>
        <color theme="1"/>
        <rFont val="仿宋_GB2312"/>
        <charset val="134"/>
      </rPr>
      <t>台套，农机装备水平显著提高，农作物耕种收综合机械化率提升</t>
    </r>
    <r>
      <rPr>
        <sz val="10"/>
        <color theme="1"/>
        <rFont val="Times New Roman"/>
        <charset val="134"/>
      </rPr>
      <t>1</t>
    </r>
    <r>
      <rPr>
        <sz val="10"/>
        <color theme="1"/>
        <rFont val="仿宋_GB2312"/>
        <charset val="134"/>
      </rPr>
      <t>个百分点以上。</t>
    </r>
  </si>
  <si>
    <t>偏差原因分析及改进措施</t>
  </si>
  <si>
    <t>产出指标（40分）</t>
  </si>
  <si>
    <t>完成农机补贴台数</t>
  </si>
  <si>
    <r>
      <rPr>
        <sz val="10"/>
        <rFont val="Times New Roman"/>
        <charset val="134"/>
      </rPr>
      <t>≥777</t>
    </r>
    <r>
      <rPr>
        <sz val="10"/>
        <rFont val="仿宋_GB2312"/>
        <charset val="134"/>
      </rPr>
      <t>台（套）</t>
    </r>
  </si>
  <si>
    <t>农机购置补贴项目政策公开率</t>
  </si>
  <si>
    <t>农机购置补贴项目资金补助准确率</t>
  </si>
  <si>
    <t>中央农机购置补贴项目资金按计划实施、补贴发放及时率</t>
  </si>
  <si>
    <t>≥85%</t>
  </si>
  <si>
    <r>
      <rPr>
        <sz val="10"/>
        <color theme="1"/>
        <rFont val="仿宋_GB2312"/>
        <charset val="134"/>
      </rPr>
      <t>成本指标（1</t>
    </r>
    <r>
      <rPr>
        <sz val="10"/>
        <color theme="1"/>
        <rFont val="Times New Roman"/>
        <charset val="134"/>
      </rPr>
      <t>0</t>
    </r>
    <r>
      <rPr>
        <sz val="10"/>
        <color theme="1"/>
        <rFont val="仿宋_GB2312"/>
        <charset val="134"/>
      </rPr>
      <t>分）</t>
    </r>
  </si>
  <si>
    <t>经费使用合规率</t>
  </si>
  <si>
    <r>
      <rPr>
        <sz val="10"/>
        <color theme="1"/>
        <rFont val="仿宋_GB2312"/>
        <charset val="134"/>
      </rPr>
      <t>效益指标（</t>
    </r>
    <r>
      <rPr>
        <sz val="10"/>
        <color theme="1"/>
        <rFont val="Times New Roman"/>
        <charset val="134"/>
      </rPr>
      <t>30</t>
    </r>
    <r>
      <rPr>
        <sz val="10"/>
        <color theme="1"/>
        <rFont val="仿宋_GB2312"/>
        <charset val="134"/>
      </rPr>
      <t>分）</t>
    </r>
  </si>
  <si>
    <t>社会效益指标</t>
  </si>
  <si>
    <t>农机购置补贴直接受益户数</t>
  </si>
  <si>
    <r>
      <rPr>
        <sz val="10"/>
        <color indexed="63"/>
        <rFont val="Times New Roman"/>
        <charset val="134"/>
      </rPr>
      <t>≥606</t>
    </r>
    <r>
      <rPr>
        <sz val="10"/>
        <color indexed="63"/>
        <rFont val="仿宋_GB2312"/>
        <charset val="134"/>
      </rPr>
      <t>户</t>
    </r>
  </si>
  <si>
    <r>
      <rPr>
        <sz val="10"/>
        <color theme="1"/>
        <rFont val="Times New Roman"/>
        <charset val="134"/>
      </rPr>
      <t>720</t>
    </r>
    <r>
      <rPr>
        <sz val="10"/>
        <color theme="1"/>
        <rFont val="仿宋_GB2312"/>
        <charset val="134"/>
      </rPr>
      <t>户</t>
    </r>
  </si>
  <si>
    <t>农作物耕种收综合机械化率</t>
  </si>
  <si>
    <t>新增农机作业能力</t>
  </si>
  <si>
    <t>≥92%</t>
  </si>
  <si>
    <t>≥93%</t>
  </si>
  <si>
    <t>社会化服务能力</t>
  </si>
  <si>
    <t>生态效益指标</t>
  </si>
  <si>
    <t>提高土地地力</t>
  </si>
  <si>
    <t>提升</t>
  </si>
  <si>
    <r>
      <rPr>
        <sz val="10"/>
        <color theme="1"/>
        <rFont val="仿宋_GB2312"/>
        <charset val="134"/>
      </rPr>
      <t>满意度指标（</t>
    </r>
    <r>
      <rPr>
        <sz val="10"/>
        <color theme="1"/>
        <rFont val="Times New Roman"/>
        <charset val="134"/>
      </rPr>
      <t>10</t>
    </r>
    <r>
      <rPr>
        <sz val="10"/>
        <color theme="1"/>
        <rFont val="仿宋_GB2312"/>
        <charset val="134"/>
      </rPr>
      <t>分）</t>
    </r>
  </si>
  <si>
    <t>购机者满意度</t>
  </si>
  <si>
    <t>说明</t>
  </si>
  <si>
    <t>无。</t>
  </si>
  <si>
    <r>
      <rPr>
        <sz val="9"/>
        <color theme="1"/>
        <rFont val="仿宋_GB2312"/>
        <charset val="134"/>
      </rPr>
      <t>注：</t>
    </r>
    <r>
      <rPr>
        <sz val="9"/>
        <color theme="1"/>
        <rFont val="Times New Roman"/>
        <charset val="134"/>
      </rPr>
      <t>1.</t>
    </r>
    <r>
      <rPr>
        <sz val="9"/>
        <color theme="1"/>
        <rFont val="仿宋_GB2312"/>
        <charset val="134"/>
      </rPr>
      <t>其他资金包括和各级财政资金共同投入到同一项目的自有资金、社会资金等。</t>
    </r>
  </si>
  <si>
    <r>
      <rPr>
        <sz val="9"/>
        <color theme="1"/>
        <rFont val="Times New Roman"/>
        <charset val="134"/>
      </rPr>
      <t xml:space="preserve">    2.</t>
    </r>
    <r>
      <rPr>
        <sz val="9"/>
        <color theme="1"/>
        <rFont val="仿宋_GB2312"/>
        <charset val="134"/>
      </rPr>
      <t>绩效自评采取打分评价形式，满分为</t>
    </r>
    <r>
      <rPr>
        <sz val="9"/>
        <color theme="1"/>
        <rFont val="Times New Roman"/>
        <charset val="134"/>
      </rPr>
      <t>100</t>
    </r>
    <r>
      <rPr>
        <sz val="9"/>
        <color theme="1"/>
        <rFont val="仿宋_GB2312"/>
        <charset val="134"/>
      </rPr>
      <t>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t>
    </r>
    <r>
      <rPr>
        <sz val="9"/>
        <color theme="1"/>
        <rFont val="Times New Roman"/>
        <charset val="134"/>
      </rPr>
      <t>40</t>
    </r>
    <r>
      <rPr>
        <sz val="9"/>
        <color theme="1"/>
        <rFont val="仿宋_GB2312"/>
        <charset val="134"/>
      </rPr>
      <t>分、成本指标</t>
    </r>
    <r>
      <rPr>
        <sz val="9"/>
        <color theme="1"/>
        <rFont val="Times New Roman"/>
        <charset val="134"/>
      </rPr>
      <t>20</t>
    </r>
    <r>
      <rPr>
        <sz val="9"/>
        <color theme="1"/>
        <rFont val="仿宋_GB2312"/>
        <charset val="134"/>
      </rPr>
      <t>分、效益指标</t>
    </r>
    <r>
      <rPr>
        <sz val="9"/>
        <color theme="1"/>
        <rFont val="Times New Roman"/>
        <charset val="134"/>
      </rPr>
      <t>20</t>
    </r>
    <r>
      <rPr>
        <sz val="9"/>
        <color theme="1"/>
        <rFont val="仿宋_GB2312"/>
        <charset val="134"/>
      </rPr>
      <t>分、满意度指标</t>
    </r>
    <r>
      <rPr>
        <sz val="9"/>
        <color theme="1"/>
        <rFont val="Times New Roman"/>
        <charset val="134"/>
      </rPr>
      <t>10</t>
    </r>
    <r>
      <rPr>
        <sz val="9"/>
        <color theme="1"/>
        <rFont val="仿宋_GB2312"/>
        <charset val="134"/>
      </rPr>
      <t>分、预算资金执行率</t>
    </r>
    <r>
      <rPr>
        <sz val="9"/>
        <color theme="1"/>
        <rFont val="Times New Roman"/>
        <charset val="134"/>
      </rPr>
      <t>10</t>
    </r>
    <r>
      <rPr>
        <sz val="9"/>
        <color theme="1"/>
        <rFont val="仿宋_GB2312"/>
        <charset val="134"/>
      </rPr>
      <t>分。如有特殊情况，除预算资金执行率外，其他指标权重可作适当调整，但总分应为</t>
    </r>
    <r>
      <rPr>
        <sz val="9"/>
        <color theme="1"/>
        <rFont val="Times New Roman"/>
        <charset val="134"/>
      </rPr>
      <t>100</t>
    </r>
    <r>
      <rPr>
        <sz val="9"/>
        <color theme="1"/>
        <rFont val="仿宋_GB2312"/>
        <charset val="134"/>
      </rPr>
      <t>分。</t>
    </r>
  </si>
  <si>
    <t>2024年度高产优质苜蓿示范基地建设项目绩效自评表</t>
  </si>
  <si>
    <r>
      <rPr>
        <sz val="12"/>
        <rFont val="仿宋_GB2312"/>
        <charset val="134"/>
      </rPr>
      <t>（</t>
    </r>
    <r>
      <rPr>
        <sz val="12"/>
        <rFont val="Times New Roman"/>
        <charset val="0"/>
      </rPr>
      <t>2024</t>
    </r>
    <r>
      <rPr>
        <sz val="12"/>
        <rFont val="仿宋_GB2312"/>
        <charset val="134"/>
      </rPr>
      <t>年度）</t>
    </r>
  </si>
  <si>
    <t>高产优质苜蓿示范基地建设项目</t>
  </si>
  <si>
    <t>省农业农村厅</t>
  </si>
  <si>
    <t>亚盛亚麻分公司、亚盛田园牧歌集团</t>
  </si>
  <si>
    <r>
      <rPr>
        <sz val="8"/>
        <rFont val="仿宋_GB2312"/>
        <charset val="134"/>
      </rPr>
      <t>资金投入情况</t>
    </r>
    <r>
      <rPr>
        <sz val="8"/>
        <rFont val="Times New Roman"/>
        <charset val="0"/>
      </rPr>
      <t xml:space="preserve">
</t>
    </r>
    <r>
      <rPr>
        <sz val="8"/>
        <rFont val="仿宋_GB2312"/>
        <charset val="134"/>
      </rPr>
      <t>（万元）</t>
    </r>
  </si>
  <si>
    <r>
      <rPr>
        <sz val="8"/>
        <rFont val="仿宋_GB2312"/>
        <charset val="134"/>
      </rPr>
      <t>全年预算数（</t>
    </r>
    <r>
      <rPr>
        <sz val="8"/>
        <rFont val="Times New Roman"/>
        <charset val="0"/>
      </rPr>
      <t>A</t>
    </r>
    <r>
      <rPr>
        <sz val="8"/>
        <rFont val="仿宋_GB2312"/>
        <charset val="134"/>
      </rPr>
      <t>）</t>
    </r>
  </si>
  <si>
    <r>
      <rPr>
        <sz val="8"/>
        <rFont val="仿宋_GB2312"/>
        <charset val="134"/>
      </rPr>
      <t>全年执行数（</t>
    </r>
    <r>
      <rPr>
        <sz val="8"/>
        <rFont val="Times New Roman"/>
        <charset val="0"/>
      </rPr>
      <t>B</t>
    </r>
    <r>
      <rPr>
        <sz val="8"/>
        <rFont val="仿宋_GB2312"/>
        <charset val="134"/>
      </rPr>
      <t>）</t>
    </r>
  </si>
  <si>
    <r>
      <rPr>
        <sz val="8"/>
        <rFont val="仿宋_GB2312"/>
        <charset val="134"/>
      </rPr>
      <t>分值</t>
    </r>
    <r>
      <rPr>
        <sz val="8"/>
        <rFont val="Times New Roman"/>
        <charset val="0"/>
      </rPr>
      <t xml:space="preserve">     </t>
    </r>
    <r>
      <rPr>
        <sz val="8"/>
        <rFont val="仿宋_GB2312"/>
        <charset val="134"/>
      </rPr>
      <t>（</t>
    </r>
    <r>
      <rPr>
        <sz val="8"/>
        <rFont val="Times New Roman"/>
        <charset val="0"/>
      </rPr>
      <t>10</t>
    </r>
    <r>
      <rPr>
        <sz val="8"/>
        <rFont val="仿宋_GB2312"/>
        <charset val="134"/>
      </rPr>
      <t>分）</t>
    </r>
  </si>
  <si>
    <r>
      <rPr>
        <sz val="8"/>
        <rFont val="仿宋_GB2312"/>
        <charset val="134"/>
      </rPr>
      <t>执行率（</t>
    </r>
    <r>
      <rPr>
        <sz val="8"/>
        <rFont val="Times New Roman"/>
        <charset val="0"/>
      </rPr>
      <t>B/A</t>
    </r>
    <r>
      <rPr>
        <sz val="8"/>
        <rFont val="Times New Roman"/>
        <charset val="0"/>
      </rPr>
      <t>×</t>
    </r>
    <r>
      <rPr>
        <sz val="8"/>
        <rFont val="Times New Roman"/>
        <charset val="0"/>
      </rPr>
      <t>100%</t>
    </r>
    <r>
      <rPr>
        <sz val="8"/>
        <rFont val="仿宋_GB2312"/>
        <charset val="134"/>
      </rPr>
      <t>）</t>
    </r>
  </si>
  <si>
    <t>其中：中央补助</t>
  </si>
  <si>
    <r>
      <rPr>
        <sz val="8"/>
        <rFont val="Times New Roman"/>
        <charset val="0"/>
      </rPr>
      <t xml:space="preserve">      </t>
    </r>
    <r>
      <rPr>
        <sz val="8"/>
        <rFont val="仿宋_GB2312"/>
        <charset val="134"/>
      </rPr>
      <t>地方资金</t>
    </r>
  </si>
  <si>
    <r>
      <rPr>
        <sz val="8"/>
        <rFont val="Times New Roman"/>
        <charset val="0"/>
      </rPr>
      <t xml:space="preserve">      </t>
    </r>
    <r>
      <rPr>
        <sz val="8"/>
        <rFont val="仿宋_GB2312"/>
        <charset val="134"/>
      </rPr>
      <t>其他资金</t>
    </r>
  </si>
  <si>
    <r>
      <rPr>
        <sz val="8"/>
        <rFont val="仿宋_GB2312"/>
        <charset val="134"/>
      </rPr>
      <t>全年建成高产优质苜蓿示范基地</t>
    </r>
    <r>
      <rPr>
        <sz val="8"/>
        <rFont val="Times New Roman"/>
        <charset val="0"/>
      </rPr>
      <t>5000</t>
    </r>
    <r>
      <rPr>
        <sz val="8"/>
        <rFont val="仿宋_GB2312"/>
        <charset val="134"/>
      </rPr>
      <t>亩，为奶业振兴和高质量发展提供优质牧草保障。</t>
    </r>
  </si>
  <si>
    <r>
      <rPr>
        <sz val="8"/>
        <rFont val="仿宋_GB2312"/>
        <charset val="134"/>
      </rPr>
      <t>全年实际建成高产优质苜蓿示范基地</t>
    </r>
    <r>
      <rPr>
        <sz val="8"/>
        <rFont val="Times New Roman"/>
        <charset val="0"/>
      </rPr>
      <t>5000</t>
    </r>
    <r>
      <rPr>
        <sz val="8"/>
        <rFont val="仿宋_GB2312"/>
        <charset val="134"/>
      </rPr>
      <t>亩，其中亚盛饮马分公司</t>
    </r>
    <r>
      <rPr>
        <sz val="8"/>
        <rFont val="Times New Roman"/>
        <charset val="0"/>
      </rPr>
      <t>3000</t>
    </r>
    <r>
      <rPr>
        <sz val="8"/>
        <rFont val="仿宋_GB2312"/>
        <charset val="134"/>
      </rPr>
      <t>亩，亚盛田园牧歌集团</t>
    </r>
    <r>
      <rPr>
        <sz val="8"/>
        <rFont val="Times New Roman"/>
        <charset val="0"/>
      </rPr>
      <t>2000</t>
    </r>
    <r>
      <rPr>
        <sz val="8"/>
        <rFont val="仿宋_GB2312"/>
        <charset val="134"/>
      </rPr>
      <t>亩。</t>
    </r>
  </si>
  <si>
    <r>
      <rPr>
        <sz val="8"/>
        <rFont val="仿宋_GB2312"/>
        <charset val="134"/>
      </rPr>
      <t>绩</t>
    </r>
    <r>
      <rPr>
        <sz val="8"/>
        <rFont val="Times New Roman"/>
        <charset val="0"/>
      </rPr>
      <t xml:space="preserve">
</t>
    </r>
    <r>
      <rPr>
        <sz val="8"/>
        <rFont val="仿宋_GB2312"/>
        <charset val="134"/>
      </rPr>
      <t>效</t>
    </r>
    <r>
      <rPr>
        <sz val="8"/>
        <rFont val="Times New Roman"/>
        <charset val="0"/>
      </rPr>
      <t xml:space="preserve">
</t>
    </r>
    <r>
      <rPr>
        <sz val="8"/>
        <rFont val="仿宋_GB2312"/>
        <charset val="134"/>
      </rPr>
      <t>指</t>
    </r>
    <r>
      <rPr>
        <sz val="8"/>
        <rFont val="Times New Roman"/>
        <charset val="0"/>
      </rPr>
      <t xml:space="preserve">
</t>
    </r>
    <r>
      <rPr>
        <sz val="8"/>
        <rFont val="仿宋_GB2312"/>
        <charset val="134"/>
      </rPr>
      <t>标</t>
    </r>
  </si>
  <si>
    <r>
      <rPr>
        <sz val="8"/>
        <rFont val="仿宋_GB2312"/>
        <charset val="134"/>
      </rPr>
      <t>二级</t>
    </r>
    <r>
      <rPr>
        <sz val="8"/>
        <rFont val="Times New Roman"/>
        <charset val="0"/>
      </rPr>
      <t xml:space="preserve">
</t>
    </r>
    <r>
      <rPr>
        <sz val="8"/>
        <rFont val="仿宋_GB2312"/>
        <charset val="134"/>
      </rPr>
      <t>指标</t>
    </r>
  </si>
  <si>
    <r>
      <rPr>
        <sz val="8"/>
        <rFont val="仿宋_GB2312"/>
        <charset val="134"/>
      </rPr>
      <t>产出</t>
    </r>
    <r>
      <rPr>
        <sz val="8"/>
        <rFont val="Times New Roman"/>
        <charset val="0"/>
      </rPr>
      <t xml:space="preserve">
</t>
    </r>
    <r>
      <rPr>
        <sz val="8"/>
        <rFont val="仿宋_GB2312"/>
        <charset val="134"/>
      </rPr>
      <t>指标
（40分）</t>
    </r>
  </si>
  <si>
    <r>
      <rPr>
        <sz val="8"/>
        <rFont val="仿宋_GB2312"/>
        <charset val="134"/>
      </rPr>
      <t>数量</t>
    </r>
    <r>
      <rPr>
        <sz val="8"/>
        <rFont val="Times New Roman"/>
        <charset val="0"/>
      </rPr>
      <t xml:space="preserve">
</t>
    </r>
    <r>
      <rPr>
        <sz val="8"/>
        <rFont val="仿宋_GB2312"/>
        <charset val="134"/>
      </rPr>
      <t>指标</t>
    </r>
  </si>
  <si>
    <t>高产优质苜蓿示范基地建成面积（亩）</t>
  </si>
  <si>
    <r>
      <rPr>
        <sz val="8"/>
        <rFont val="仿宋_GB2312"/>
        <charset val="134"/>
      </rPr>
      <t>质量</t>
    </r>
    <r>
      <rPr>
        <sz val="8"/>
        <rFont val="Times New Roman"/>
        <charset val="0"/>
      </rPr>
      <t xml:space="preserve">
</t>
    </r>
    <r>
      <rPr>
        <sz val="8"/>
        <rFont val="仿宋_GB2312"/>
        <charset val="134"/>
      </rPr>
      <t xml:space="preserve">指标
</t>
    </r>
  </si>
  <si>
    <t>苜蓿单产水平</t>
  </si>
  <si>
    <r>
      <rPr>
        <sz val="8"/>
        <rFont val="仿宋_GB2312"/>
        <charset val="134"/>
      </rPr>
      <t>灌溉条件下亩产干草达到</t>
    </r>
    <r>
      <rPr>
        <sz val="8"/>
        <rFont val="Times New Roman"/>
        <charset val="0"/>
      </rPr>
      <t>800</t>
    </r>
    <r>
      <rPr>
        <sz val="8"/>
        <rFont val="仿宋_GB2312"/>
        <charset val="134"/>
      </rPr>
      <t>公斤以上。</t>
    </r>
  </si>
  <si>
    <r>
      <rPr>
        <sz val="8"/>
        <rFont val="Times New Roman"/>
        <charset val="0"/>
      </rPr>
      <t>867.5</t>
    </r>
    <r>
      <rPr>
        <sz val="8"/>
        <rFont val="仿宋_GB2312"/>
        <charset val="134"/>
      </rPr>
      <t>公斤</t>
    </r>
  </si>
  <si>
    <t>苜蓿产品质量</t>
  </si>
  <si>
    <r>
      <rPr>
        <sz val="8"/>
        <rFont val="仿宋_GB2312"/>
        <charset val="134"/>
      </rPr>
      <t>达到《苜蓿干草捆质量标准》</t>
    </r>
    <r>
      <rPr>
        <sz val="8"/>
        <rFont val="Times New Roman"/>
        <charset val="0"/>
      </rPr>
      <t>(NY/1170-2020)</t>
    </r>
    <r>
      <rPr>
        <sz val="8"/>
        <rFont val="仿宋_GB2312"/>
        <charset val="134"/>
      </rPr>
      <t>要求的二级以上</t>
    </r>
    <r>
      <rPr>
        <sz val="8"/>
        <rFont val="Times New Roman"/>
        <charset val="0"/>
      </rPr>
      <t>:</t>
    </r>
    <r>
      <rPr>
        <sz val="8"/>
        <rFont val="仿宋_GB2312"/>
        <charset val="134"/>
      </rPr>
      <t>粗蛋白含量达到</t>
    </r>
    <r>
      <rPr>
        <sz val="8"/>
        <rFont val="Times New Roman"/>
        <charset val="0"/>
      </rPr>
      <t>18%</t>
    </r>
    <r>
      <rPr>
        <sz val="8"/>
        <rFont val="仿宋_GB2312"/>
        <charset val="134"/>
      </rPr>
      <t>以上，酸性洗涤纤维</t>
    </r>
    <r>
      <rPr>
        <sz val="8"/>
        <rFont val="Times New Roman"/>
        <charset val="0"/>
      </rPr>
      <t>(ADF)</t>
    </r>
    <r>
      <rPr>
        <sz val="8"/>
        <rFont val="仿宋_GB2312"/>
        <charset val="134"/>
      </rPr>
      <t>低于</t>
    </r>
    <r>
      <rPr>
        <sz val="8"/>
        <rFont val="Times New Roman"/>
        <charset val="0"/>
      </rPr>
      <t>35%</t>
    </r>
    <r>
      <rPr>
        <sz val="8"/>
        <rFont val="仿宋_GB2312"/>
        <charset val="134"/>
      </rPr>
      <t>，</t>
    </r>
    <r>
      <rPr>
        <sz val="8"/>
        <rFont val="Times New Roman"/>
        <charset val="0"/>
      </rPr>
      <t xml:space="preserve"> </t>
    </r>
    <r>
      <rPr>
        <sz val="8"/>
        <rFont val="仿宋_GB2312"/>
        <charset val="134"/>
      </rPr>
      <t>中性洗涤纤维</t>
    </r>
    <r>
      <rPr>
        <sz val="8"/>
        <rFont val="Times New Roman"/>
        <charset val="0"/>
      </rPr>
      <t>(NDF)</t>
    </r>
    <r>
      <rPr>
        <sz val="8"/>
        <rFont val="仿宋_GB2312"/>
        <charset val="134"/>
      </rPr>
      <t>低于</t>
    </r>
    <r>
      <rPr>
        <sz val="8"/>
        <rFont val="Times New Roman"/>
        <charset val="0"/>
      </rPr>
      <t>45%</t>
    </r>
    <r>
      <rPr>
        <sz val="8"/>
        <rFont val="仿宋_GB2312"/>
        <charset val="134"/>
      </rPr>
      <t>，相对饲用价值达到</t>
    </r>
    <r>
      <rPr>
        <sz val="8"/>
        <rFont val="Times New Roman"/>
        <charset val="0"/>
      </rPr>
      <t>125%</t>
    </r>
    <r>
      <rPr>
        <sz val="8"/>
        <rFont val="仿宋_GB2312"/>
        <charset val="134"/>
      </rPr>
      <t>以上。</t>
    </r>
  </si>
  <si>
    <r>
      <rPr>
        <sz val="8"/>
        <rFont val="仿宋_GB2312"/>
        <charset val="134"/>
      </rPr>
      <t>粗蛋白含量达</t>
    </r>
    <r>
      <rPr>
        <sz val="8"/>
        <rFont val="Times New Roman"/>
        <charset val="0"/>
      </rPr>
      <t>20%</t>
    </r>
    <r>
      <rPr>
        <sz val="8"/>
        <rFont val="仿宋_GB2312"/>
        <charset val="134"/>
      </rPr>
      <t>，酸性洗涤纤维（</t>
    </r>
    <r>
      <rPr>
        <sz val="8"/>
        <rFont val="Times New Roman"/>
        <charset val="0"/>
      </rPr>
      <t>ADF</t>
    </r>
    <r>
      <rPr>
        <sz val="8"/>
        <rFont val="仿宋_GB2312"/>
        <charset val="134"/>
      </rPr>
      <t>）达</t>
    </r>
    <r>
      <rPr>
        <sz val="8"/>
        <rFont val="Times New Roman"/>
        <charset val="0"/>
      </rPr>
      <t>29.6%</t>
    </r>
    <r>
      <rPr>
        <sz val="8"/>
        <rFont val="仿宋_GB2312"/>
        <charset val="134"/>
      </rPr>
      <t>，中性洗涤纤维（</t>
    </r>
    <r>
      <rPr>
        <sz val="8"/>
        <rFont val="Times New Roman"/>
        <charset val="0"/>
      </rPr>
      <t>NDF</t>
    </r>
    <r>
      <rPr>
        <sz val="8"/>
        <rFont val="仿宋_GB2312"/>
        <charset val="134"/>
      </rPr>
      <t>）达</t>
    </r>
    <r>
      <rPr>
        <sz val="8"/>
        <rFont val="Times New Roman"/>
        <charset val="0"/>
      </rPr>
      <t>35.7%</t>
    </r>
    <r>
      <rPr>
        <sz val="8"/>
        <rFont val="仿宋_GB2312"/>
        <charset val="134"/>
      </rPr>
      <t>，相对饲用价值达到</t>
    </r>
    <r>
      <rPr>
        <sz val="8"/>
        <rFont val="Times New Roman"/>
        <charset val="0"/>
      </rPr>
      <t>170%</t>
    </r>
    <r>
      <rPr>
        <sz val="8"/>
        <rFont val="仿宋_GB2312"/>
        <charset val="134"/>
      </rPr>
      <t>。</t>
    </r>
  </si>
  <si>
    <t>设施设备</t>
  </si>
  <si>
    <t>配备良好的水、电、路等基础设施。配备拖拉机、播种机、叉车、压扁割草机等机械设备。有储草棚、晾晒场、库房等，配备田间道路，易于生产。</t>
  </si>
  <si>
    <r>
      <rPr>
        <sz val="8"/>
        <rFont val="仿宋_GB2312"/>
        <charset val="134"/>
      </rPr>
      <t>拥有牧草收割机</t>
    </r>
    <r>
      <rPr>
        <sz val="8"/>
        <rFont val="Times New Roman"/>
        <charset val="0"/>
      </rPr>
      <t>2</t>
    </r>
    <r>
      <rPr>
        <sz val="8"/>
        <rFont val="仿宋_GB2312"/>
        <charset val="134"/>
      </rPr>
      <t>台，播种与施肥一体拖拉机</t>
    </r>
    <r>
      <rPr>
        <sz val="8"/>
        <rFont val="Times New Roman"/>
        <charset val="0"/>
      </rPr>
      <t>152</t>
    </r>
    <r>
      <rPr>
        <sz val="8"/>
        <rFont val="仿宋_GB2312"/>
        <charset val="134"/>
      </rPr>
      <t>台，植保无人机</t>
    </r>
    <r>
      <rPr>
        <sz val="8"/>
        <rFont val="Times New Roman"/>
        <charset val="0"/>
      </rPr>
      <t>3</t>
    </r>
    <r>
      <rPr>
        <sz val="8"/>
        <rFont val="仿宋_GB2312"/>
        <charset val="134"/>
      </rPr>
      <t>台，植保机</t>
    </r>
    <r>
      <rPr>
        <sz val="8"/>
        <rFont val="Times New Roman"/>
        <charset val="0"/>
      </rPr>
      <t>3</t>
    </r>
    <r>
      <rPr>
        <sz val="8"/>
        <rFont val="仿宋_GB2312"/>
        <charset val="134"/>
      </rPr>
      <t>台，精量播种机</t>
    </r>
    <r>
      <rPr>
        <sz val="8"/>
        <rFont val="Times New Roman"/>
        <charset val="0"/>
      </rPr>
      <t>2</t>
    </r>
    <r>
      <rPr>
        <sz val="8"/>
        <rFont val="仿宋_GB2312"/>
        <charset val="134"/>
      </rPr>
      <t>台、叉车</t>
    </r>
    <r>
      <rPr>
        <sz val="8"/>
        <rFont val="Times New Roman"/>
        <charset val="0"/>
      </rPr>
      <t>3</t>
    </r>
    <r>
      <rPr>
        <sz val="8"/>
        <rFont val="仿宋_GB2312"/>
        <charset val="134"/>
      </rPr>
      <t>台、搂草机</t>
    </r>
    <r>
      <rPr>
        <sz val="8"/>
        <rFont val="Times New Roman"/>
        <charset val="0"/>
      </rPr>
      <t>5</t>
    </r>
    <r>
      <rPr>
        <sz val="8"/>
        <rFont val="仿宋_GB2312"/>
        <charset val="134"/>
      </rPr>
      <t>台。有效保障了项目区机械供给。储草棚、晾晒场等设施条件完善。</t>
    </r>
  </si>
  <si>
    <r>
      <rPr>
        <sz val="8"/>
        <rFont val="仿宋_GB2312"/>
        <charset val="134"/>
      </rPr>
      <t>时效</t>
    </r>
    <r>
      <rPr>
        <sz val="8"/>
        <rFont val="Times New Roman"/>
        <charset val="0"/>
      </rPr>
      <t xml:space="preserve">
</t>
    </r>
    <r>
      <rPr>
        <sz val="8"/>
        <rFont val="仿宋_GB2312"/>
        <charset val="134"/>
      </rPr>
      <t>指标</t>
    </r>
  </si>
  <si>
    <t>项目实施完成时限</t>
  </si>
  <si>
    <t>亚盛田园牧歌晚于年初既定时间.</t>
  </si>
  <si>
    <t>成本指标（10分）</t>
  </si>
  <si>
    <r>
      <rPr>
        <sz val="8"/>
        <rFont val="仿宋_GB2312"/>
        <charset val="134"/>
      </rPr>
      <t>经济成本</t>
    </r>
    <r>
      <rPr>
        <sz val="8"/>
        <rFont val="Times New Roman"/>
        <charset val="0"/>
      </rPr>
      <t xml:space="preserve">
</t>
    </r>
    <r>
      <rPr>
        <sz val="8"/>
        <rFont val="仿宋_GB2312"/>
        <charset val="134"/>
      </rPr>
      <t>指标</t>
    </r>
  </si>
  <si>
    <r>
      <rPr>
        <sz val="8"/>
        <rFont val="Times New Roman"/>
        <charset val="0"/>
      </rPr>
      <t>520</t>
    </r>
    <r>
      <rPr>
        <sz val="8"/>
        <rFont val="仿宋_GB2312"/>
        <charset val="134"/>
      </rPr>
      <t>元</t>
    </r>
    <r>
      <rPr>
        <sz val="8"/>
        <rFont val="Times New Roman"/>
        <charset val="0"/>
      </rPr>
      <t>/</t>
    </r>
    <r>
      <rPr>
        <sz val="8"/>
        <rFont val="仿宋_GB2312"/>
        <charset val="134"/>
      </rPr>
      <t>亩</t>
    </r>
  </si>
  <si>
    <r>
      <rPr>
        <sz val="8"/>
        <rFont val="仿宋_GB2312"/>
        <charset val="134"/>
      </rPr>
      <t>效益</t>
    </r>
    <r>
      <rPr>
        <sz val="8"/>
        <rFont val="Times New Roman"/>
        <charset val="0"/>
      </rPr>
      <t xml:space="preserve">
</t>
    </r>
    <r>
      <rPr>
        <sz val="8"/>
        <rFont val="仿宋_GB2312"/>
        <charset val="134"/>
      </rPr>
      <t>指标
（30分）</t>
    </r>
  </si>
  <si>
    <t>经济效益指标</t>
  </si>
  <si>
    <t>种草收益</t>
  </si>
  <si>
    <r>
      <rPr>
        <sz val="8"/>
        <rFont val="仿宋_GB2312"/>
        <charset val="134"/>
      </rPr>
      <t>每亩增收</t>
    </r>
    <r>
      <rPr>
        <sz val="8"/>
        <rFont val="Times New Roman"/>
        <charset val="0"/>
      </rPr>
      <t>150</t>
    </r>
    <r>
      <rPr>
        <sz val="8"/>
        <rFont val="仿宋_GB2312"/>
        <charset val="134"/>
      </rPr>
      <t>元以上</t>
    </r>
  </si>
  <si>
    <r>
      <rPr>
        <sz val="8"/>
        <rFont val="仿宋_GB2312"/>
        <charset val="134"/>
      </rPr>
      <t>每亩增收</t>
    </r>
    <r>
      <rPr>
        <sz val="8"/>
        <rFont val="Times New Roman"/>
        <charset val="0"/>
      </rPr>
      <t>172</t>
    </r>
    <r>
      <rPr>
        <sz val="8"/>
        <rFont val="仿宋_GB2312"/>
        <charset val="134"/>
      </rPr>
      <t>元</t>
    </r>
  </si>
  <si>
    <t>与农户利益联结机制</t>
  </si>
  <si>
    <t>更加紧密</t>
  </si>
  <si>
    <t>进一步优化</t>
  </si>
  <si>
    <t>促进种养结合、农牧业循环发展</t>
  </si>
  <si>
    <t>项目单位和奶牛养殖场、养殖小区签订供销合同，草畜结合紧密</t>
  </si>
  <si>
    <t>满意度指标（10分）</t>
  </si>
  <si>
    <t>参与项目实施的主体对项目实施满意度</t>
  </si>
  <si>
    <t>养殖场（户）使用基地生产苜蓿产品的满意度</t>
  </si>
  <si>
    <r>
      <rPr>
        <sz val="8"/>
        <rFont val="Times New Roman"/>
        <charset val="0"/>
      </rPr>
      <t xml:space="preserve">  </t>
    </r>
    <r>
      <rPr>
        <sz val="8"/>
        <rFont val="仿宋_GB2312"/>
        <charset val="134"/>
      </rPr>
      <t>无。</t>
    </r>
  </si>
  <si>
    <t>2024年度省级畜牧产业发展项目对市县转移支付绩效自评表</t>
  </si>
  <si>
    <t>农业生产发展资金</t>
  </si>
  <si>
    <t>甘肃农垦畜牧产业集团有限责任公司</t>
  </si>
  <si>
    <t>省级资金</t>
  </si>
  <si>
    <t>市县资金</t>
  </si>
  <si>
    <t>2024年完成国家DHI实验室奶牛生产性能测定10000头以上，国家奶牛核心育种场生产性能测定2350头以上，国家肉牛核心育种场生产性能测定900头以上，不断增强国家奶、肉牛核心育种场性能测定能力，保持性能测定工作的连续性、稳定性，为奶、肉牛新品种培育和种质资源保护利用奠定良好基础。</t>
  </si>
  <si>
    <t>2024年全年实际完成奶牛生产性能测定13209头，国家奶牛核心育种场生产性能测定3334头，国家肉牛生产性能测定916头，均超额完成项目任务和相应考核目标。</t>
  </si>
  <si>
    <t>完成奶牛DHI生产性能测定数量（头）</t>
  </si>
  <si>
    <t>≥10000</t>
  </si>
  <si>
    <t>完成国家奶牛核心育种场生产性能测定数量（头）</t>
  </si>
  <si>
    <t>≥2350</t>
  </si>
  <si>
    <t>完成国家肉牛核心育种场生产性能测定数量（头）</t>
  </si>
  <si>
    <t>≥900</t>
  </si>
  <si>
    <t>种畜禽生产性能测定工作达标率（%）</t>
  </si>
  <si>
    <t>项目任务完成时限</t>
  </si>
  <si>
    <t>2024.11.15</t>
  </si>
  <si>
    <t>完成</t>
  </si>
  <si>
    <t>成本指标（20分）</t>
  </si>
  <si>
    <t>经济成本指标</t>
  </si>
  <si>
    <t>DHI实验室奶牛生产性能测定成本（元/头）</t>
  </si>
  <si>
    <t>≤70</t>
  </si>
  <si>
    <t>奶牛核心育种场生产性能测定成本（元/头）</t>
  </si>
  <si>
    <t>≤500</t>
  </si>
  <si>
    <t>肉牛核心育种场生产性能测定成本（元/头）</t>
  </si>
  <si>
    <t>≤1000</t>
  </si>
  <si>
    <t>效益指标（20分）</t>
  </si>
  <si>
    <t>提高生鲜乳产量收益，降低牛只淘牛损失</t>
  </si>
  <si>
    <t>597.8万元</t>
  </si>
  <si>
    <t>243.67万元</t>
  </si>
  <si>
    <t>奶业市场持续低迷，且收奶量减少，饲料成本维持高位，牧场盈利能力减弱，致使牛只被迫淘汰量增加，牧场获利空间急剧缩小。</t>
  </si>
  <si>
    <t>生鲜乳质量安全水平</t>
  </si>
  <si>
    <t>不断提高</t>
  </si>
  <si>
    <t>生产技术指导作用</t>
  </si>
  <si>
    <t>不断增强</t>
  </si>
  <si>
    <t>种畜禽生产性能测定能力</t>
  </si>
  <si>
    <t>受益项目实施主体满意度（%）</t>
  </si>
  <si>
    <t>请在此处简要说明中央和省委巡视、各级审计和财政监督中发现的问题及其所涉及的金额，如没有填无。</t>
  </si>
  <si>
    <t>注：1.其他资金包括和各级财政资金共同投入到同一项目的自有资金、社会资金等。</t>
  </si>
  <si>
    <r>
      <rPr>
        <sz val="9"/>
        <color rgb="FF000000"/>
        <rFont val="宋体"/>
        <charset val="134"/>
      </rPr>
      <t xml:space="preserve">    </t>
    </r>
    <r>
      <rPr>
        <sz val="9"/>
        <color rgb="FF000000"/>
        <rFont val="宋体"/>
        <charset val="134"/>
      </rPr>
      <t>2.绩效自评采取打分评价形式，满分为100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40分、成本指标20分、效益指标20分、满意度指标10分、预算资金执行率10分。如有特殊情况，除预算资金执行率外，其他指标权重可作适当调整，但总分应为100分。</t>
    </r>
  </si>
  <si>
    <t>2024年中央财政地膜科学使用回收项目资金绩效目标自评表</t>
  </si>
  <si>
    <r>
      <rPr>
        <sz val="11"/>
        <color indexed="8"/>
        <rFont val="仿宋_GB2312"/>
        <charset val="134"/>
      </rPr>
      <t>（</t>
    </r>
    <r>
      <rPr>
        <sz val="11"/>
        <color indexed="8"/>
        <rFont val="Times New Roman"/>
        <charset val="0"/>
      </rPr>
      <t>2024</t>
    </r>
    <r>
      <rPr>
        <sz val="11"/>
        <color indexed="8"/>
        <rFont val="仿宋_GB2312"/>
        <charset val="134"/>
      </rPr>
      <t>年度）</t>
    </r>
  </si>
  <si>
    <r>
      <rPr>
        <sz val="11"/>
        <rFont val="仿宋_GB2312"/>
        <charset val="134"/>
      </rPr>
      <t>农业生态资源保护资金（地膜科学使用回收项目</t>
    </r>
    <r>
      <rPr>
        <sz val="11"/>
        <rFont val="Times New Roman"/>
        <charset val="0"/>
      </rPr>
      <t xml:space="preserve"> </t>
    </r>
    <r>
      <rPr>
        <sz val="11"/>
        <rFont val="仿宋_GB2312"/>
        <charset val="134"/>
      </rPr>
      <t>）</t>
    </r>
  </si>
  <si>
    <r>
      <rPr>
        <sz val="11"/>
        <color rgb="FF000000"/>
        <rFont val="仿宋_GB2312"/>
        <charset val="134"/>
      </rPr>
      <t>周玉斌</t>
    </r>
    <r>
      <rPr>
        <sz val="11"/>
        <color rgb="FF000000"/>
        <rFont val="Times New Roman"/>
        <charset val="0"/>
      </rPr>
      <t xml:space="preserve">    15193171259</t>
    </r>
  </si>
  <si>
    <r>
      <rPr>
        <sz val="11"/>
        <color indexed="8"/>
        <rFont val="仿宋_GB2312"/>
        <charset val="134"/>
      </rPr>
      <t>农业农村部</t>
    </r>
    <r>
      <rPr>
        <sz val="11"/>
        <color indexed="8"/>
        <rFont val="Times New Roman"/>
        <charset val="0"/>
      </rPr>
      <t xml:space="preserve"> </t>
    </r>
    <r>
      <rPr>
        <sz val="11"/>
        <color indexed="8"/>
        <rFont val="仿宋_GB2312"/>
        <charset val="134"/>
      </rPr>
      <t>财政部</t>
    </r>
  </si>
  <si>
    <r>
      <rPr>
        <sz val="11"/>
        <color rgb="FF000000"/>
        <rFont val="仿宋_GB2312"/>
        <charset val="134"/>
      </rPr>
      <t>甘肃省农业农村厅</t>
    </r>
    <r>
      <rPr>
        <sz val="11"/>
        <color rgb="FF000000"/>
        <rFont val="Times New Roman"/>
        <charset val="0"/>
      </rPr>
      <t xml:space="preserve"> </t>
    </r>
    <r>
      <rPr>
        <sz val="11"/>
        <color rgb="FF000000"/>
        <rFont val="仿宋_GB2312"/>
        <charset val="134"/>
      </rPr>
      <t>甘肃省财政厅</t>
    </r>
  </si>
  <si>
    <r>
      <rPr>
        <sz val="11"/>
        <color indexed="8"/>
        <rFont val="仿宋_GB2312"/>
        <charset val="134"/>
      </rPr>
      <t>农垦集团所属</t>
    </r>
    <r>
      <rPr>
        <sz val="11"/>
        <color indexed="8"/>
        <rFont val="Times New Roman"/>
        <charset val="0"/>
      </rPr>
      <t>10</t>
    </r>
    <r>
      <rPr>
        <sz val="11"/>
        <color indexed="8"/>
        <rFont val="仿宋_GB2312"/>
        <charset val="134"/>
      </rPr>
      <t>家企业</t>
    </r>
  </si>
  <si>
    <r>
      <rPr>
        <sz val="11"/>
        <color indexed="8"/>
        <rFont val="仿宋_GB2312"/>
        <charset val="134"/>
      </rPr>
      <t>资金投入情况</t>
    </r>
    <r>
      <rPr>
        <sz val="11"/>
        <color indexed="8"/>
        <rFont val="Times New Roman"/>
        <charset val="0"/>
      </rPr>
      <t xml:space="preserve">
</t>
    </r>
    <r>
      <rPr>
        <sz val="11"/>
        <color indexed="8"/>
        <rFont val="仿宋_GB2312"/>
        <charset val="134"/>
      </rPr>
      <t>（万元）</t>
    </r>
  </si>
  <si>
    <r>
      <rPr>
        <sz val="11"/>
        <color indexed="8"/>
        <rFont val="仿宋_GB2312"/>
        <charset val="134"/>
      </rPr>
      <t>全年预算数（</t>
    </r>
    <r>
      <rPr>
        <sz val="11"/>
        <color indexed="8"/>
        <rFont val="Times New Roman"/>
        <charset val="0"/>
      </rPr>
      <t>A</t>
    </r>
    <r>
      <rPr>
        <sz val="11"/>
        <color indexed="8"/>
        <rFont val="仿宋_GB2312"/>
        <charset val="134"/>
      </rPr>
      <t>）</t>
    </r>
  </si>
  <si>
    <r>
      <rPr>
        <sz val="11"/>
        <color indexed="8"/>
        <rFont val="仿宋_GB2312"/>
        <charset val="134"/>
      </rPr>
      <t>全年执行数（</t>
    </r>
    <r>
      <rPr>
        <sz val="11"/>
        <color indexed="8"/>
        <rFont val="Times New Roman"/>
        <charset val="0"/>
      </rPr>
      <t>B</t>
    </r>
    <r>
      <rPr>
        <sz val="11"/>
        <color indexed="8"/>
        <rFont val="仿宋_GB2312"/>
        <charset val="134"/>
      </rPr>
      <t>）</t>
    </r>
  </si>
  <si>
    <r>
      <rPr>
        <sz val="11"/>
        <color indexed="8"/>
        <rFont val="仿宋_GB2312"/>
        <charset val="134"/>
      </rPr>
      <t>预算执行率（</t>
    </r>
    <r>
      <rPr>
        <sz val="11"/>
        <color indexed="8"/>
        <rFont val="Times New Roman"/>
        <charset val="0"/>
      </rPr>
      <t>B/A*100%)</t>
    </r>
  </si>
  <si>
    <r>
      <rPr>
        <sz val="11"/>
        <color indexed="8"/>
        <rFont val="Times New Roman"/>
        <charset val="0"/>
      </rPr>
      <t xml:space="preserve"> </t>
    </r>
    <r>
      <rPr>
        <sz val="11"/>
        <color indexed="8"/>
        <rFont val="仿宋_GB2312"/>
        <charset val="134"/>
      </rPr>
      <t>其中：中央财政资金</t>
    </r>
  </si>
  <si>
    <r>
      <rPr>
        <sz val="11"/>
        <color indexed="8"/>
        <rFont val="Times New Roman"/>
        <charset val="0"/>
      </rPr>
      <t xml:space="preserve">       </t>
    </r>
    <r>
      <rPr>
        <sz val="11"/>
        <color indexed="8"/>
        <rFont val="仿宋_GB2312"/>
        <charset val="134"/>
      </rPr>
      <t>地方资金</t>
    </r>
  </si>
  <si>
    <r>
      <rPr>
        <sz val="11"/>
        <color indexed="8"/>
        <rFont val="Times New Roman"/>
        <charset val="0"/>
      </rPr>
      <t xml:space="preserve">        </t>
    </r>
    <r>
      <rPr>
        <sz val="11"/>
        <color indexed="8"/>
        <rFont val="仿宋_GB2312"/>
        <charset val="134"/>
      </rPr>
      <t>其他资金</t>
    </r>
  </si>
  <si>
    <t>严格按照分配标准，严谨科学分配</t>
  </si>
  <si>
    <t>及时分解下达，未出现滞后现象</t>
  </si>
  <si>
    <t>严格按完成面积拨付，依据相关程序由专人进行拨付</t>
  </si>
  <si>
    <t>严格按照管理规范使用，不存在挤占、挪用等情况</t>
  </si>
  <si>
    <t>执行准确、符合绩效目标个阶段性指标要求</t>
  </si>
  <si>
    <t>严格按照年度预算执行</t>
  </si>
  <si>
    <t>严格按计划和任务分配，制度完善，支出手续齐全</t>
  </si>
  <si>
    <r>
      <rPr>
        <sz val="11"/>
        <color indexed="8"/>
        <rFont val="Times New Roman"/>
        <charset val="0"/>
      </rPr>
      <t>2024</t>
    </r>
    <r>
      <rPr>
        <sz val="11"/>
        <color indexed="8"/>
        <rFont val="仿宋_GB2312"/>
        <charset val="134"/>
      </rPr>
      <t>年推广应用加厚高强度地膜</t>
    </r>
    <r>
      <rPr>
        <sz val="11"/>
        <color indexed="8"/>
        <rFont val="Times New Roman"/>
        <charset val="0"/>
      </rPr>
      <t>5</t>
    </r>
    <r>
      <rPr>
        <sz val="11"/>
        <color indexed="8"/>
        <rFont val="仿宋_GB2312"/>
        <charset val="134"/>
      </rPr>
      <t>万亩、全生物降解地膜</t>
    </r>
    <r>
      <rPr>
        <sz val="11"/>
        <color indexed="8"/>
        <rFont val="Times New Roman"/>
        <charset val="0"/>
      </rPr>
      <t>1</t>
    </r>
    <r>
      <rPr>
        <sz val="11"/>
        <color indexed="8"/>
        <rFont val="仿宋_GB2312"/>
        <charset val="134"/>
      </rPr>
      <t>万亩，完善地膜使用回收工作机制，提升试点区域地膜源头防控水平，项目区农膜处置率达到</t>
    </r>
    <r>
      <rPr>
        <sz val="11"/>
        <color indexed="8"/>
        <rFont val="Times New Roman"/>
        <charset val="0"/>
      </rPr>
      <t>83%</t>
    </r>
    <r>
      <rPr>
        <sz val="11"/>
        <color indexed="8"/>
        <rFont val="仿宋_GB2312"/>
        <charset val="134"/>
      </rPr>
      <t>以上。</t>
    </r>
  </si>
  <si>
    <r>
      <rPr>
        <sz val="11"/>
        <color rgb="FF000000"/>
        <rFont val="仿宋_GB2312"/>
        <charset val="134"/>
      </rPr>
      <t>实际已推广应用加厚高强度地膜</t>
    </r>
    <r>
      <rPr>
        <sz val="11"/>
        <color rgb="FF000000"/>
        <rFont val="Times New Roman"/>
        <charset val="0"/>
      </rPr>
      <t>5</t>
    </r>
    <r>
      <rPr>
        <sz val="11"/>
        <color rgb="FF000000"/>
        <rFont val="仿宋_GB2312"/>
        <charset val="134"/>
      </rPr>
      <t>万亩、全生物降解地膜</t>
    </r>
    <r>
      <rPr>
        <sz val="11"/>
        <color rgb="FF000000"/>
        <rFont val="Times New Roman"/>
        <charset val="0"/>
      </rPr>
      <t>1</t>
    </r>
    <r>
      <rPr>
        <sz val="11"/>
        <color rgb="FF000000"/>
        <rFont val="仿宋_GB2312"/>
        <charset val="134"/>
      </rPr>
      <t>万亩，项目区农膜处置率达到</t>
    </r>
    <r>
      <rPr>
        <sz val="11"/>
        <color rgb="FF000000"/>
        <rFont val="Times New Roman"/>
        <charset val="0"/>
      </rPr>
      <t>84%</t>
    </r>
    <r>
      <rPr>
        <sz val="11"/>
        <color rgb="FF000000"/>
        <rFont val="仿宋_GB2312"/>
        <charset val="134"/>
      </rPr>
      <t>以上。</t>
    </r>
  </si>
  <si>
    <r>
      <rPr>
        <sz val="11"/>
        <color indexed="8"/>
        <rFont val="仿宋_GB2312"/>
        <charset val="134"/>
      </rPr>
      <t>一级</t>
    </r>
    <r>
      <rPr>
        <sz val="11"/>
        <color indexed="8"/>
        <rFont val="Times New Roman"/>
        <charset val="0"/>
      </rPr>
      <t xml:space="preserve">
</t>
    </r>
    <r>
      <rPr>
        <sz val="11"/>
        <color indexed="8"/>
        <rFont val="仿宋_GB2312"/>
        <charset val="134"/>
      </rPr>
      <t>指标</t>
    </r>
  </si>
  <si>
    <t>全年实际完成值</t>
  </si>
  <si>
    <r>
      <rPr>
        <sz val="11"/>
        <rFont val="仿宋_GB2312"/>
        <charset val="134"/>
      </rPr>
      <t>产出</t>
    </r>
    <r>
      <rPr>
        <sz val="11"/>
        <rFont val="Times New Roman"/>
        <charset val="0"/>
      </rPr>
      <t xml:space="preserve">
</t>
    </r>
    <r>
      <rPr>
        <sz val="11"/>
        <rFont val="仿宋_GB2312"/>
        <charset val="134"/>
      </rPr>
      <t>指标</t>
    </r>
  </si>
  <si>
    <r>
      <rPr>
        <sz val="11"/>
        <rFont val="仿宋_GB2312"/>
        <charset val="134"/>
      </rPr>
      <t>指标</t>
    </r>
    <r>
      <rPr>
        <sz val="11"/>
        <rFont val="Times New Roman"/>
        <charset val="0"/>
      </rPr>
      <t>1</t>
    </r>
    <r>
      <rPr>
        <sz val="11"/>
        <rFont val="仿宋_GB2312"/>
        <charset val="134"/>
      </rPr>
      <t>：推广应用加厚高强度地膜面积</t>
    </r>
  </si>
  <si>
    <r>
      <rPr>
        <sz val="11"/>
        <rFont val="Times New Roman"/>
        <charset val="0"/>
      </rPr>
      <t>5</t>
    </r>
    <r>
      <rPr>
        <sz val="11"/>
        <rFont val="仿宋_GB2312"/>
        <charset val="134"/>
      </rPr>
      <t>万亩</t>
    </r>
  </si>
  <si>
    <r>
      <rPr>
        <sz val="11"/>
        <color indexed="8"/>
        <rFont val="Times New Roman"/>
        <charset val="0"/>
      </rPr>
      <t>5</t>
    </r>
    <r>
      <rPr>
        <sz val="11"/>
        <color indexed="8"/>
        <rFont val="仿宋_GB2312"/>
        <charset val="134"/>
      </rPr>
      <t>万亩</t>
    </r>
  </si>
  <si>
    <r>
      <rPr>
        <sz val="11"/>
        <rFont val="仿宋_GB2312"/>
        <charset val="134"/>
      </rPr>
      <t>指标</t>
    </r>
    <r>
      <rPr>
        <sz val="11"/>
        <rFont val="Times New Roman"/>
        <charset val="0"/>
      </rPr>
      <t>2</t>
    </r>
    <r>
      <rPr>
        <sz val="11"/>
        <rFont val="仿宋_GB2312"/>
        <charset val="134"/>
      </rPr>
      <t>：推广应用全生物降解地膜面积</t>
    </r>
  </si>
  <si>
    <r>
      <rPr>
        <sz val="11"/>
        <rFont val="Times New Roman"/>
        <charset val="0"/>
      </rPr>
      <t>1</t>
    </r>
    <r>
      <rPr>
        <sz val="11"/>
        <rFont val="仿宋_GB2312"/>
        <charset val="134"/>
      </rPr>
      <t>万亩</t>
    </r>
  </si>
  <si>
    <r>
      <rPr>
        <sz val="11"/>
        <color indexed="8"/>
        <rFont val="Times New Roman"/>
        <charset val="0"/>
      </rPr>
      <t>1</t>
    </r>
    <r>
      <rPr>
        <sz val="11"/>
        <color indexed="8"/>
        <rFont val="仿宋_GB2312"/>
        <charset val="134"/>
      </rPr>
      <t>万亩</t>
    </r>
  </si>
  <si>
    <r>
      <rPr>
        <sz val="11"/>
        <rFont val="仿宋_GB2312"/>
        <charset val="134"/>
      </rPr>
      <t>指标</t>
    </r>
    <r>
      <rPr>
        <sz val="11"/>
        <rFont val="Times New Roman"/>
        <charset val="0"/>
      </rPr>
      <t>3</t>
    </r>
    <r>
      <rPr>
        <sz val="11"/>
        <rFont val="仿宋_GB2312"/>
        <charset val="134"/>
      </rPr>
      <t>：试点县开展专题宣传活动</t>
    </r>
  </si>
  <si>
    <r>
      <rPr>
        <sz val="11"/>
        <rFont val="Times New Roman"/>
        <charset val="0"/>
      </rPr>
      <t>≥1</t>
    </r>
    <r>
      <rPr>
        <sz val="11"/>
        <rFont val="仿宋_GB2312"/>
        <charset val="134"/>
      </rPr>
      <t>次</t>
    </r>
  </si>
  <si>
    <r>
      <rPr>
        <sz val="11"/>
        <color indexed="8"/>
        <rFont val="Times New Roman"/>
        <charset val="0"/>
      </rPr>
      <t>11</t>
    </r>
    <r>
      <rPr>
        <sz val="11"/>
        <color indexed="8"/>
        <rFont val="仿宋_GB2312"/>
        <charset val="134"/>
      </rPr>
      <t>次</t>
    </r>
  </si>
  <si>
    <r>
      <rPr>
        <sz val="11"/>
        <rFont val="仿宋_GB2312"/>
        <charset val="134"/>
      </rPr>
      <t>指标</t>
    </r>
    <r>
      <rPr>
        <sz val="11"/>
        <rFont val="Times New Roman"/>
        <charset val="0"/>
      </rPr>
      <t>4</t>
    </r>
    <r>
      <rPr>
        <sz val="11"/>
        <rFont val="仿宋_GB2312"/>
        <charset val="134"/>
      </rPr>
      <t>：试点县推广加厚高强度地膜（全生物降解地膜）抽样检测批次</t>
    </r>
  </si>
  <si>
    <r>
      <rPr>
        <sz val="11"/>
        <rFont val="Times New Roman"/>
        <charset val="0"/>
      </rPr>
      <t>≥3</t>
    </r>
    <r>
      <rPr>
        <sz val="11"/>
        <rFont val="仿宋_GB2312"/>
        <charset val="134"/>
      </rPr>
      <t>次</t>
    </r>
  </si>
  <si>
    <r>
      <rPr>
        <sz val="11"/>
        <color rgb="FF000000"/>
        <rFont val="Times New Roman"/>
        <charset val="0"/>
      </rPr>
      <t>3</t>
    </r>
    <r>
      <rPr>
        <sz val="11"/>
        <color rgb="FF000000"/>
        <rFont val="仿宋_GB2312"/>
        <charset val="134"/>
      </rPr>
      <t>次</t>
    </r>
  </si>
  <si>
    <r>
      <rPr>
        <sz val="11"/>
        <rFont val="仿宋_GB2312"/>
        <charset val="134"/>
      </rPr>
      <t>指标</t>
    </r>
    <r>
      <rPr>
        <sz val="11"/>
        <rFont val="Times New Roman"/>
        <charset val="0"/>
      </rPr>
      <t>1</t>
    </r>
    <r>
      <rPr>
        <sz val="11"/>
        <rFont val="仿宋_GB2312"/>
        <charset val="134"/>
      </rPr>
      <t>：项目区农膜处置率</t>
    </r>
  </si>
  <si>
    <t>≥83%</t>
  </si>
  <si>
    <r>
      <rPr>
        <sz val="11"/>
        <rFont val="仿宋_GB2312"/>
        <charset val="134"/>
      </rPr>
      <t>指标</t>
    </r>
    <r>
      <rPr>
        <sz val="11"/>
        <rFont val="Times New Roman"/>
        <charset val="0"/>
      </rPr>
      <t>2</t>
    </r>
    <r>
      <rPr>
        <sz val="11"/>
        <rFont val="仿宋_GB2312"/>
        <charset val="134"/>
      </rPr>
      <t>：项目管理台账</t>
    </r>
  </si>
  <si>
    <r>
      <rPr>
        <sz val="11"/>
        <rFont val="仿宋_GB2312"/>
        <charset val="134"/>
      </rPr>
      <t>指标</t>
    </r>
    <r>
      <rPr>
        <sz val="11"/>
        <rFont val="Times New Roman"/>
        <charset val="0"/>
      </rPr>
      <t>1</t>
    </r>
    <r>
      <rPr>
        <sz val="11"/>
        <rFont val="仿宋_GB2312"/>
        <charset val="134"/>
      </rPr>
      <t>：年度总结报告报送及时性</t>
    </r>
  </si>
  <si>
    <r>
      <rPr>
        <sz val="11"/>
        <rFont val="仿宋_GB2312"/>
        <charset val="134"/>
      </rPr>
      <t>效益</t>
    </r>
    <r>
      <rPr>
        <sz val="11"/>
        <rFont val="Times New Roman"/>
        <charset val="0"/>
      </rPr>
      <t xml:space="preserve">
</t>
    </r>
    <r>
      <rPr>
        <sz val="11"/>
        <rFont val="仿宋_GB2312"/>
        <charset val="134"/>
      </rPr>
      <t>指标</t>
    </r>
  </si>
  <si>
    <r>
      <rPr>
        <sz val="11"/>
        <rFont val="仿宋_GB2312"/>
        <charset val="134"/>
      </rPr>
      <t>社会效益</t>
    </r>
    <r>
      <rPr>
        <sz val="11"/>
        <rFont val="Times New Roman"/>
        <charset val="0"/>
      </rPr>
      <t xml:space="preserve">
</t>
    </r>
    <r>
      <rPr>
        <sz val="11"/>
        <rFont val="仿宋_GB2312"/>
        <charset val="134"/>
      </rPr>
      <t>指标</t>
    </r>
  </si>
  <si>
    <r>
      <rPr>
        <sz val="11"/>
        <rFont val="仿宋_GB2312"/>
        <charset val="134"/>
      </rPr>
      <t>指标</t>
    </r>
    <r>
      <rPr>
        <sz val="11"/>
        <rFont val="Times New Roman"/>
        <charset val="0"/>
      </rPr>
      <t>1</t>
    </r>
    <r>
      <rPr>
        <sz val="11"/>
        <rFont val="仿宋_GB2312"/>
        <charset val="134"/>
      </rPr>
      <t>：当地群众地膜科学使用、回收主动性</t>
    </r>
  </si>
  <si>
    <t>明显增强</t>
  </si>
  <si>
    <r>
      <rPr>
        <sz val="11"/>
        <rFont val="仿宋_GB2312"/>
        <charset val="134"/>
      </rPr>
      <t>指标</t>
    </r>
    <r>
      <rPr>
        <sz val="11"/>
        <rFont val="Times New Roman"/>
        <charset val="0"/>
      </rPr>
      <t>2</t>
    </r>
    <r>
      <rPr>
        <sz val="11"/>
        <rFont val="仿宋_GB2312"/>
        <charset val="134"/>
      </rPr>
      <t>：资金使用重大违规违纪问题</t>
    </r>
  </si>
  <si>
    <t>无</t>
  </si>
  <si>
    <r>
      <rPr>
        <sz val="11"/>
        <rFont val="仿宋_GB2312"/>
        <charset val="134"/>
      </rPr>
      <t>生态效益</t>
    </r>
    <r>
      <rPr>
        <sz val="11"/>
        <rFont val="Times New Roman"/>
        <charset val="0"/>
      </rPr>
      <t xml:space="preserve">
</t>
    </r>
    <r>
      <rPr>
        <sz val="11"/>
        <rFont val="仿宋_GB2312"/>
        <charset val="134"/>
      </rPr>
      <t>指标</t>
    </r>
  </si>
  <si>
    <r>
      <rPr>
        <sz val="11"/>
        <rFont val="仿宋_GB2312"/>
        <charset val="134"/>
      </rPr>
      <t>指标</t>
    </r>
    <r>
      <rPr>
        <sz val="11"/>
        <rFont val="Times New Roman"/>
        <charset val="0"/>
      </rPr>
      <t>1</t>
    </r>
    <r>
      <rPr>
        <sz val="11"/>
        <rFont val="仿宋_GB2312"/>
        <charset val="134"/>
      </rPr>
      <t>：公路沿线、河道沟渠、村庄及农田周边废旧地膜污染治理</t>
    </r>
  </si>
  <si>
    <t>成效明显</t>
  </si>
  <si>
    <r>
      <rPr>
        <sz val="11"/>
        <rFont val="仿宋_GB2312"/>
        <charset val="134"/>
      </rPr>
      <t>服务对象</t>
    </r>
    <r>
      <rPr>
        <sz val="11"/>
        <rFont val="Times New Roman"/>
        <charset val="0"/>
      </rPr>
      <t xml:space="preserve">
</t>
    </r>
    <r>
      <rPr>
        <sz val="11"/>
        <rFont val="仿宋_GB2312"/>
        <charset val="134"/>
      </rPr>
      <t>满意度指标</t>
    </r>
  </si>
  <si>
    <r>
      <rPr>
        <sz val="11"/>
        <rFont val="仿宋_GB2312"/>
        <charset val="134"/>
      </rPr>
      <t>指标</t>
    </r>
    <r>
      <rPr>
        <sz val="11"/>
        <rFont val="Times New Roman"/>
        <charset val="0"/>
      </rPr>
      <t>1</t>
    </r>
    <r>
      <rPr>
        <sz val="11"/>
        <rFont val="仿宋_GB2312"/>
        <charset val="134"/>
      </rPr>
      <t>：补助对象对政策实施的满意度</t>
    </r>
  </si>
  <si>
    <r>
      <rPr>
        <sz val="11"/>
        <color indexed="8"/>
        <rFont val="Times New Roman"/>
        <charset val="0"/>
      </rPr>
      <t xml:space="preserve">  </t>
    </r>
    <r>
      <rPr>
        <sz val="11"/>
        <color indexed="8"/>
        <rFont val="仿宋_GB2312"/>
        <charset val="134"/>
      </rPr>
      <t>无</t>
    </r>
  </si>
  <si>
    <r>
      <rPr>
        <sz val="9"/>
        <color indexed="8"/>
        <rFont val="仿宋_GB2312"/>
        <charset val="134"/>
      </rPr>
      <t>注：</t>
    </r>
    <r>
      <rPr>
        <sz val="9"/>
        <color indexed="8"/>
        <rFont val="Times New Roman"/>
        <charset val="0"/>
      </rPr>
      <t>1.</t>
    </r>
    <r>
      <rPr>
        <sz val="9"/>
        <color indexed="8"/>
        <rFont val="仿宋_GB2312"/>
        <charset val="134"/>
      </rPr>
      <t>资金使用单位按项目绩效目标填报，主管部门汇总时按区域绩效目标填报。</t>
    </r>
    <r>
      <rPr>
        <sz val="9"/>
        <color indexed="8"/>
        <rFont val="Times New Roman"/>
        <charset val="0"/>
      </rPr>
      <t xml:space="preserve">
    2.</t>
    </r>
    <r>
      <rPr>
        <sz val="9"/>
        <color indexed="8"/>
        <rFont val="仿宋_GB2312"/>
        <charset val="134"/>
      </rPr>
      <t>其他资金包括和中央财政资金、地方财政资金共同投入到同一项目的自有资金、社会资金，以及以前年度的结转结余资金等。</t>
    </r>
    <r>
      <rPr>
        <sz val="9"/>
        <color indexed="8"/>
        <rFont val="Times New Roman"/>
        <charset val="0"/>
      </rPr>
      <t xml:space="preserve">                                    
    3.</t>
    </r>
    <r>
      <rPr>
        <sz val="9"/>
        <color indexed="8"/>
        <rFont val="仿宋_GB2312"/>
        <charset val="134"/>
      </rPr>
      <t>全年执行数是指按照国库集中支付制度要求所形成的实际支出。</t>
    </r>
    <r>
      <rPr>
        <sz val="9"/>
        <color indexed="8"/>
        <rFont val="Times New Roman"/>
        <charset val="0"/>
      </rPr>
      <t xml:space="preserve">
    4.</t>
    </r>
    <r>
      <rPr>
        <sz val="9"/>
        <color indexed="8"/>
        <rFont val="仿宋_GB2312"/>
        <charset val="134"/>
      </rPr>
      <t>定量指标。地方各级主管部门对资金使用单位填写的实际完成值汇总时，绝对值直接累加计算，相对值按照资金额度加权平均计算。</t>
    </r>
    <r>
      <rPr>
        <sz val="9"/>
        <color indexed="8"/>
        <rFont val="Times New Roman"/>
        <charset val="0"/>
      </rPr>
      <t xml:space="preserve">                                                                                                                                    
    5.</t>
    </r>
    <r>
      <rPr>
        <sz val="9"/>
        <color indexed="8"/>
        <rFont val="仿宋_GB2312"/>
        <charset val="134"/>
      </rPr>
      <t>定性指标。资金使用单位分别按照</t>
    </r>
    <r>
      <rPr>
        <sz val="9"/>
        <color indexed="8"/>
        <rFont val="Times New Roman"/>
        <charset val="0"/>
      </rPr>
      <t>90%</t>
    </r>
    <r>
      <rPr>
        <sz val="9"/>
        <color indexed="8"/>
        <rFont val="仿宋_GB2312"/>
        <charset val="134"/>
      </rPr>
      <t>（含）</t>
    </r>
    <r>
      <rPr>
        <sz val="9"/>
        <color indexed="8"/>
        <rFont val="Times New Roman"/>
        <charset val="0"/>
      </rPr>
      <t>—100%</t>
    </r>
    <r>
      <rPr>
        <sz val="9"/>
        <color indexed="8"/>
        <rFont val="仿宋_GB2312"/>
        <charset val="134"/>
      </rPr>
      <t>（好）、</t>
    </r>
    <r>
      <rPr>
        <sz val="9"/>
        <color indexed="8"/>
        <rFont val="Times New Roman"/>
        <charset val="0"/>
      </rPr>
      <t>80%</t>
    </r>
    <r>
      <rPr>
        <sz val="9"/>
        <color indexed="8"/>
        <rFont val="仿宋_GB2312"/>
        <charset val="134"/>
      </rPr>
      <t>（含）</t>
    </r>
    <r>
      <rPr>
        <sz val="9"/>
        <color indexed="8"/>
        <rFont val="Times New Roman"/>
        <charset val="0"/>
      </rPr>
      <t>—90%</t>
    </r>
    <r>
      <rPr>
        <sz val="9"/>
        <color indexed="8"/>
        <rFont val="仿宋_GB2312"/>
        <charset val="134"/>
      </rPr>
      <t>（较好）、</t>
    </r>
    <r>
      <rPr>
        <sz val="9"/>
        <color indexed="8"/>
        <rFont val="Times New Roman"/>
        <charset val="0"/>
      </rPr>
      <t>60%</t>
    </r>
    <r>
      <rPr>
        <sz val="9"/>
        <color indexed="8"/>
        <rFont val="仿宋_GB2312"/>
        <charset val="134"/>
      </rPr>
      <t>（含）</t>
    </r>
    <r>
      <rPr>
        <sz val="9"/>
        <color indexed="8"/>
        <rFont val="Times New Roman"/>
        <charset val="0"/>
      </rPr>
      <t>—80%</t>
    </r>
    <r>
      <rPr>
        <sz val="9"/>
        <color indexed="8"/>
        <rFont val="仿宋_GB2312"/>
        <charset val="134"/>
      </rPr>
      <t>（一般）、</t>
    </r>
    <r>
      <rPr>
        <sz val="9"/>
        <color indexed="8"/>
        <rFont val="Times New Roman"/>
        <charset val="0"/>
      </rPr>
      <t>0—60%</t>
    </r>
    <r>
      <rPr>
        <sz val="9"/>
        <color indexed="8"/>
        <rFont val="仿宋_GB2312"/>
        <charset val="134"/>
      </rPr>
      <t>（较差）合理填写实际完成值，地方各级主管部门汇总时，按照资金额度加权平均计算完成值。</t>
    </r>
  </si>
  <si>
    <t>项目支出绩效自评表</t>
  </si>
  <si>
    <t>国有农场税费改革补助经费</t>
  </si>
  <si>
    <t>甘肃省农垦事业办公室</t>
  </si>
  <si>
    <t>执行率(%)</t>
  </si>
  <si>
    <t>项目资金（元）</t>
  </si>
  <si>
    <t>其中：财政拨款</t>
  </si>
  <si>
    <t>-</t>
  </si>
  <si>
    <t>上年结转资金</t>
  </si>
  <si>
    <t>完成农垦所属17家农场2024年场区环境治理和改造、公共基础设施建设维修、农田水利部分基础设施建设。具体包括晒场硬化2500㎡，房屋维修拆除改造1610㎡，新建厕所4座，清运垃圾2.03万方，植树造林1.57万株，道路硬化9.72km，场地平整5000㎡，修地埂3000m，维修渠道22.1km，修建桥涵及渠系建筑物99座，铺设机耕路15.2km。</t>
  </si>
  <si>
    <t>完成了农垦所属17家农场2024年场区环境治理和改造、公共基础设施建设维修、农田水利部分基础设施建设。具体包括晒场硬化2500㎡，房屋维修拆除改造1610㎡，新建厕所4座，清运垃圾2.03万方，植树造林1.57万株，道路硬化9.72km，场地平整5000㎡，修地埂3000m，维修渠道22.1km，修建桥涵及渠系建筑物99座，铺设机耕路15.2km。</t>
  </si>
  <si>
    <t>年度指标</t>
  </si>
  <si>
    <t>成本节约率</t>
  </si>
  <si>
    <t>&lt;=5%</t>
  </si>
  <si>
    <t>5</t>
  </si>
  <si>
    <t>产出指标</t>
  </si>
  <si>
    <t>场地平整</t>
  </si>
  <si>
    <t>=5000平方米</t>
  </si>
  <si>
    <t>5000</t>
  </si>
  <si>
    <t>平方米</t>
  </si>
  <si>
    <t>道路硬化</t>
  </si>
  <si>
    <t>&gt;=9.72公里</t>
  </si>
  <si>
    <t>9.72</t>
  </si>
  <si>
    <t>公里</t>
  </si>
  <si>
    <t>房屋维修拆除改造</t>
  </si>
  <si>
    <t>&gt;=1610平方米</t>
  </si>
  <si>
    <t>1610</t>
  </si>
  <si>
    <t>铺设机耕路</t>
  </si>
  <si>
    <t>&gt;=15.2公里</t>
  </si>
  <si>
    <t>15.2</t>
  </si>
  <si>
    <t>清运垃圾</t>
  </si>
  <si>
    <t>&gt;=2.03万方</t>
  </si>
  <si>
    <t>2.03</t>
  </si>
  <si>
    <t>万方</t>
  </si>
  <si>
    <t>晒场硬化</t>
  </si>
  <si>
    <t>&gt;=2500平方米</t>
  </si>
  <si>
    <t>2500</t>
  </si>
  <si>
    <t>维修渠道</t>
  </si>
  <si>
    <t>&gt;=22.1公里</t>
  </si>
  <si>
    <t>22.1</t>
  </si>
  <si>
    <t>新建厕所</t>
  </si>
  <si>
    <t>=4座</t>
  </si>
  <si>
    <t>4</t>
  </si>
  <si>
    <t>座</t>
  </si>
  <si>
    <t>修地埂</t>
  </si>
  <si>
    <t>=3000米</t>
  </si>
  <si>
    <t>3000</t>
  </si>
  <si>
    <t>米</t>
  </si>
  <si>
    <t>植树造林</t>
  </si>
  <si>
    <t>&gt;=1.57万株</t>
  </si>
  <si>
    <t>1.57</t>
  </si>
  <si>
    <t>万株</t>
  </si>
  <si>
    <t>基础设施验收合格率</t>
  </si>
  <si>
    <t>90</t>
  </si>
  <si>
    <t>苗木成活率</t>
  </si>
  <si>
    <t>&gt;=85%</t>
  </si>
  <si>
    <t>85</t>
  </si>
  <si>
    <t>道路等基础设施建设及时性</t>
  </si>
  <si>
    <t>资金支付率</t>
  </si>
  <si>
    <t>效益指标</t>
  </si>
  <si>
    <t>国有农场可持续发展</t>
  </si>
  <si>
    <t>促进</t>
  </si>
  <si>
    <t>减轻农工负担</t>
  </si>
  <si>
    <t>减轻</t>
  </si>
  <si>
    <t>职工生产积极性</t>
  </si>
  <si>
    <t>提高</t>
  </si>
  <si>
    <t>环境治理覆盖率</t>
  </si>
  <si>
    <t>单位和职工满意率</t>
  </si>
  <si>
    <t>受益群众满意度</t>
  </si>
  <si>
    <t>现代寒旱农业发展资金</t>
  </si>
  <si>
    <t>500000</t>
  </si>
  <si>
    <t>10</t>
  </si>
  <si>
    <t>建设粮食产地烘干中心，加快补上粮食产后处理基础设施设备短板，为全省粮食生产提供装备技术支撑。</t>
  </si>
  <si>
    <t>主要建设547.20㎡钢结构仓储1座、室外围墙150m、室外给水管道40m、43.56㎡办公室1座。</t>
  </si>
  <si>
    <t>研发项目业务费支出</t>
  </si>
  <si>
    <t>&gt;=70%</t>
  </si>
  <si>
    <t>81.2</t>
  </si>
  <si>
    <t>20</t>
  </si>
  <si>
    <t>116.00%</t>
  </si>
  <si>
    <t>17</t>
  </si>
  <si>
    <t>建立烘干示范点数量</t>
  </si>
  <si>
    <t>&gt;=1个</t>
  </si>
  <si>
    <t>1</t>
  </si>
  <si>
    <t>5.71</t>
  </si>
  <si>
    <t>建设粮食产地烘干中心</t>
  </si>
  <si>
    <t>&gt;=1座</t>
  </si>
  <si>
    <t>举办现场演示活动数量</t>
  </si>
  <si>
    <t>&gt;=1场次</t>
  </si>
  <si>
    <t>场次</t>
  </si>
  <si>
    <t>机具购置到位率</t>
  </si>
  <si>
    <t>&gt;=95%</t>
  </si>
  <si>
    <t>105.26%</t>
  </si>
  <si>
    <t>新装备新技术到位率</t>
  </si>
  <si>
    <t>&gt;=80%</t>
  </si>
  <si>
    <t>125.00%</t>
  </si>
  <si>
    <t>3.57</t>
  </si>
  <si>
    <t>机具补贴及时性</t>
  </si>
  <si>
    <t>5.74</t>
  </si>
  <si>
    <t>5.17</t>
  </si>
  <si>
    <t>现场演示与培训及时性</t>
  </si>
  <si>
    <t>5.14</t>
  </si>
  <si>
    <t>经济效益显著</t>
  </si>
  <si>
    <t>显著</t>
  </si>
  <si>
    <t>9</t>
  </si>
  <si>
    <t>年新增粮食烘干能力</t>
  </si>
  <si>
    <t>&gt;=3000吨</t>
  </si>
  <si>
    <t>吨</t>
  </si>
  <si>
    <t>受益对象满意度</t>
  </si>
  <si>
    <t>96</t>
  </si>
  <si>
    <t>106.67%</t>
  </si>
  <si>
    <t>92.72</t>
  </si>
  <si>
    <t>国土绿化支出（含荒漠化防治和“三北”工程）</t>
  </si>
  <si>
    <t>1350000</t>
  </si>
  <si>
    <t>通过开展项目培训、宣传、督查、检查、验收等，进一步加强和推进全省防沙治沙各项工作的落实，提升防沙治沙的治理效果。完成对新一轮退耕还林延长期任务、上一轮政策到期退耕还生态林抚育任务的补助</t>
  </si>
  <si>
    <t>实际完成新一轮退耕还林延长期补助1.05万亩，上一轮政策到期退耕还生态林抚育补助1.5万亩。</t>
  </si>
  <si>
    <t>上一轮政策到期退耕还生态林抚育</t>
  </si>
  <si>
    <t>=20元/亩</t>
  </si>
  <si>
    <t>元/亩</t>
  </si>
  <si>
    <t>退耕还林延长期补助标准</t>
  </si>
  <si>
    <t>=100元/亩</t>
  </si>
  <si>
    <t>防沙治沙技术推广</t>
  </si>
  <si>
    <t>&gt;=3项</t>
  </si>
  <si>
    <t>上一轮政策到期退耕还生态林抚育面积</t>
  </si>
  <si>
    <t>&gt;=1.5万亩</t>
  </si>
  <si>
    <t>万亩</t>
  </si>
  <si>
    <t>退耕还林延长期补助面积</t>
  </si>
  <si>
    <t>&gt;=1.05万亩</t>
  </si>
  <si>
    <t>&gt;=2个</t>
  </si>
  <si>
    <t>当期任务完成率</t>
  </si>
  <si>
    <t>退耕还林、森林抚育验收合格率</t>
  </si>
  <si>
    <t>森林抚育及时性</t>
  </si>
  <si>
    <t>退耕还林补助发放及时性</t>
  </si>
  <si>
    <t>国土绿化带动就业人数（人）</t>
  </si>
  <si>
    <t>&gt;=1000人次</t>
  </si>
  <si>
    <t>人次</t>
  </si>
  <si>
    <t>林业产业健康稳定发展可持续影响</t>
  </si>
  <si>
    <t>可控</t>
  </si>
  <si>
    <t>森林、湿地、荒漠生态系统功能改善可持续影响</t>
  </si>
  <si>
    <t>生态环境改善情况</t>
  </si>
  <si>
    <t>改善</t>
  </si>
  <si>
    <t>群众满意度</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</si>
</sst>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0_ "/>
    <numFmt numFmtId="180" formatCode="#,##0.00_ "/>
    <numFmt numFmtId="181" formatCode="0.0%"/>
  </numFmts>
  <fonts count="77">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8"/>
      <name val="方正小标宋简体"/>
      <charset val="134"/>
    </font>
    <font>
      <sz val="11"/>
      <color indexed="8"/>
      <name val="Times New Roman"/>
      <charset val="0"/>
    </font>
    <font>
      <sz val="11"/>
      <color indexed="8"/>
      <name val="仿宋_GB2312"/>
      <charset val="134"/>
    </font>
    <font>
      <sz val="11"/>
      <name val="仿宋_GB2312"/>
      <charset val="134"/>
    </font>
    <font>
      <sz val="11"/>
      <name val="Times New Roman"/>
      <charset val="0"/>
    </font>
    <font>
      <sz val="11"/>
      <color rgb="FF000000"/>
      <name val="仿宋_GB2312"/>
      <charset val="134"/>
    </font>
    <font>
      <sz val="11"/>
      <color rgb="FF000000"/>
      <name val="Times New Roman"/>
      <charset val="0"/>
    </font>
    <font>
      <sz val="9"/>
      <color indexed="8"/>
      <name val="Times New Roman"/>
      <charset val="0"/>
    </font>
    <font>
      <b/>
      <sz val="16"/>
      <color rgb="FF000000"/>
      <name val="仿宋_GB2312"/>
      <charset val="134"/>
    </font>
    <font>
      <b/>
      <sz val="9"/>
      <color rgb="FF000000"/>
      <name val="宋体"/>
      <charset val="134"/>
    </font>
    <font>
      <sz val="9"/>
      <color rgb="FF000000"/>
      <name val="宋体"/>
      <charset val="134"/>
    </font>
    <font>
      <sz val="11"/>
      <color rgb="FF000000"/>
      <name val="宋体"/>
      <charset val="134"/>
    </font>
    <font>
      <sz val="16"/>
      <name val="方正小标宋简体"/>
      <charset val="134"/>
    </font>
    <font>
      <sz val="12"/>
      <name val="Times New Roman"/>
      <charset val="0"/>
    </font>
    <font>
      <sz val="12"/>
      <name val="Times New Roman"/>
      <charset val="134"/>
    </font>
    <font>
      <sz val="8"/>
      <name val="仿宋_GB2312"/>
      <charset val="134"/>
    </font>
    <font>
      <sz val="8"/>
      <name val="Times New Roman"/>
      <charset val="134"/>
    </font>
    <font>
      <sz val="8"/>
      <name val="Times New Roman"/>
      <charset val="0"/>
    </font>
    <font>
      <sz val="20"/>
      <color theme="1"/>
      <name val="方正小标宋简体"/>
      <charset val="134"/>
    </font>
    <font>
      <sz val="12"/>
      <color theme="1"/>
      <name val="仿宋_GB2312"/>
      <charset val="134"/>
    </font>
    <font>
      <sz val="12"/>
      <color theme="1"/>
      <name val="Times New Roman"/>
      <charset val="134"/>
    </font>
    <font>
      <b/>
      <sz val="12"/>
      <color theme="1"/>
      <name val="Times New Roman"/>
      <charset val="134"/>
    </font>
    <font>
      <sz val="10"/>
      <color theme="1"/>
      <name val="仿宋_GB2312"/>
      <charset val="134"/>
    </font>
    <font>
      <sz val="10"/>
      <color theme="1"/>
      <name val="Times New Roman"/>
      <charset val="134"/>
    </font>
    <font>
      <sz val="10"/>
      <name val="仿宋_GB2312"/>
      <charset val="134"/>
    </font>
    <font>
      <sz val="10"/>
      <name val="Times New Roman"/>
      <charset val="134"/>
    </font>
    <font>
      <sz val="10"/>
      <color rgb="FF000000"/>
      <name val="仿宋_GB2312"/>
      <charset val="134"/>
    </font>
    <font>
      <sz val="10"/>
      <color rgb="FF000000"/>
      <name val="Times New Roman"/>
      <charset val="134"/>
    </font>
    <font>
      <sz val="10"/>
      <color indexed="63"/>
      <name val="仿宋_GB2312"/>
      <charset val="134"/>
    </font>
    <font>
      <sz val="10"/>
      <color indexed="63"/>
      <name val="Times New Roman"/>
      <charset val="134"/>
    </font>
    <font>
      <sz val="10"/>
      <color indexed="63"/>
      <name val="宋体"/>
      <charset val="134"/>
    </font>
    <font>
      <sz val="9"/>
      <color theme="1"/>
      <name val="仿宋_GB2312"/>
      <charset val="134"/>
    </font>
    <font>
      <sz val="9"/>
      <color theme="1"/>
      <name val="Times New Roman"/>
      <charset val="134"/>
    </font>
    <font>
      <b/>
      <sz val="20"/>
      <name val="宋体"/>
      <charset val="134"/>
    </font>
    <font>
      <b/>
      <sz val="20"/>
      <name val="宋体"/>
      <charset val="0"/>
    </font>
    <font>
      <sz val="10"/>
      <name val="宋体"/>
      <charset val="0"/>
    </font>
    <font>
      <sz val="10"/>
      <name val="宋体"/>
      <charset val="134"/>
    </font>
    <font>
      <sz val="10"/>
      <color rgb="FF000000"/>
      <name val="宋体"/>
      <charset val="134"/>
    </font>
    <font>
      <sz val="12"/>
      <name val="宋体"/>
      <charset val="134"/>
    </font>
    <font>
      <sz val="12"/>
      <name val="宋体"/>
      <charset val="0"/>
    </font>
    <font>
      <b/>
      <sz val="16"/>
      <name val="宋体"/>
      <charset val="134"/>
    </font>
    <font>
      <sz val="16"/>
      <name val="宋体"/>
      <charset val="134"/>
    </font>
    <font>
      <sz val="11"/>
      <color indexed="8"/>
      <name val="宋体"/>
      <charset val="134"/>
    </font>
    <font>
      <sz val="10"/>
      <color indexed="8"/>
      <name val="宋体"/>
      <charset val="134"/>
    </font>
    <font>
      <sz val="9"/>
      <color indexed="8"/>
      <name val="宋体"/>
      <charset val="134"/>
    </font>
    <font>
      <sz val="10"/>
      <color theme="1"/>
      <name val="Times New Roman"/>
      <charset val="0"/>
    </font>
    <font>
      <sz val="10"/>
      <name val="Times New Roman"/>
      <charset val="0"/>
    </font>
    <font>
      <sz val="10"/>
      <color theme="1"/>
      <name val="宋体"/>
      <charset val="134"/>
    </font>
    <font>
      <sz val="22"/>
      <name val="宋体"/>
      <charset val="134"/>
    </font>
    <font>
      <sz val="9"/>
      <name val="宋体"/>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仿宋_GB2312"/>
      <charset val="134"/>
    </font>
    <font>
      <sz val="12"/>
      <name val="仿宋_GB2312"/>
      <charset val="134"/>
    </font>
    <font>
      <sz val="9"/>
      <color theme="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55" fillId="4" borderId="0" applyNumberFormat="0" applyBorder="0" applyAlignment="0" applyProtection="0">
      <alignment vertical="center"/>
    </xf>
    <xf numFmtId="0" fontId="56" fillId="5"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5" fillId="6" borderId="0" applyNumberFormat="0" applyBorder="0" applyAlignment="0" applyProtection="0">
      <alignment vertical="center"/>
    </xf>
    <xf numFmtId="0" fontId="57" fillId="7" borderId="0" applyNumberFormat="0" applyBorder="0" applyAlignment="0" applyProtection="0">
      <alignment vertical="center"/>
    </xf>
    <xf numFmtId="43" fontId="0" fillId="0" borderId="0" applyFont="0" applyFill="0" applyBorder="0" applyAlignment="0" applyProtection="0">
      <alignment vertical="center"/>
    </xf>
    <xf numFmtId="0" fontId="58" fillId="8" borderId="0" applyNumberFormat="0" applyBorder="0" applyAlignment="0" applyProtection="0">
      <alignment vertical="center"/>
    </xf>
    <xf numFmtId="0" fontId="59" fillId="0" borderId="0" applyNumberFormat="0" applyFill="0" applyBorder="0" applyAlignment="0" applyProtection="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9" borderId="28" applyNumberFormat="0" applyFont="0" applyAlignment="0" applyProtection="0">
      <alignment vertical="center"/>
    </xf>
    <xf numFmtId="0" fontId="58" fillId="10"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9" applyNumberFormat="0" applyFill="0" applyAlignment="0" applyProtection="0">
      <alignment vertical="center"/>
    </xf>
    <xf numFmtId="0" fontId="66" fillId="0" borderId="29" applyNumberFormat="0" applyFill="0" applyAlignment="0" applyProtection="0">
      <alignment vertical="center"/>
    </xf>
    <xf numFmtId="0" fontId="58" fillId="11" borderId="0" applyNumberFormat="0" applyBorder="0" applyAlignment="0" applyProtection="0">
      <alignment vertical="center"/>
    </xf>
    <xf numFmtId="0" fontId="61" fillId="0" borderId="30" applyNumberFormat="0" applyFill="0" applyAlignment="0" applyProtection="0">
      <alignment vertical="center"/>
    </xf>
    <xf numFmtId="0" fontId="58" fillId="12" borderId="0" applyNumberFormat="0" applyBorder="0" applyAlignment="0" applyProtection="0">
      <alignment vertical="center"/>
    </xf>
    <xf numFmtId="0" fontId="67" fillId="13" borderId="31" applyNumberFormat="0" applyAlignment="0" applyProtection="0">
      <alignment vertical="center"/>
    </xf>
    <xf numFmtId="0" fontId="68" fillId="13" borderId="27" applyNumberFormat="0" applyAlignment="0" applyProtection="0">
      <alignment vertical="center"/>
    </xf>
    <xf numFmtId="0" fontId="69" fillId="14" borderId="32" applyNumberFormat="0" applyAlignment="0" applyProtection="0">
      <alignment vertical="center"/>
    </xf>
    <xf numFmtId="0" fontId="55" fillId="15" borderId="0" applyNumberFormat="0" applyBorder="0" applyAlignment="0" applyProtection="0">
      <alignment vertical="center"/>
    </xf>
    <xf numFmtId="0" fontId="58" fillId="16" borderId="0" applyNumberFormat="0" applyBorder="0" applyAlignment="0" applyProtection="0">
      <alignment vertical="center"/>
    </xf>
    <xf numFmtId="0" fontId="70" fillId="0" borderId="33" applyNumberFormat="0" applyFill="0" applyAlignment="0" applyProtection="0">
      <alignment vertical="center"/>
    </xf>
    <xf numFmtId="0" fontId="71" fillId="0" borderId="34" applyNumberFormat="0" applyFill="0" applyAlignment="0" applyProtection="0">
      <alignment vertical="center"/>
    </xf>
    <xf numFmtId="0" fontId="72" fillId="17" borderId="0" applyNumberFormat="0" applyBorder="0" applyAlignment="0" applyProtection="0">
      <alignment vertical="center"/>
    </xf>
    <xf numFmtId="0" fontId="73" fillId="18" borderId="0" applyNumberFormat="0" applyBorder="0" applyAlignment="0" applyProtection="0">
      <alignment vertical="center"/>
    </xf>
    <xf numFmtId="0" fontId="55" fillId="19" borderId="0" applyNumberFormat="0" applyBorder="0" applyAlignment="0" applyProtection="0">
      <alignment vertical="center"/>
    </xf>
    <xf numFmtId="0" fontId="58"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8" fillId="25" borderId="0" applyNumberFormat="0" applyBorder="0" applyAlignment="0" applyProtection="0">
      <alignment vertical="center"/>
    </xf>
    <xf numFmtId="0" fontId="0" fillId="0" borderId="0">
      <alignment vertical="center"/>
    </xf>
    <xf numFmtId="0" fontId="58"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8" fillId="29" borderId="0" applyNumberFormat="0" applyBorder="0" applyAlignment="0" applyProtection="0">
      <alignment vertical="center"/>
    </xf>
    <xf numFmtId="0" fontId="55"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5" fillId="33" borderId="0" applyNumberFormat="0" applyBorder="0" applyAlignment="0" applyProtection="0">
      <alignment vertical="center"/>
    </xf>
    <xf numFmtId="0" fontId="58" fillId="34" borderId="0" applyNumberFormat="0" applyBorder="0" applyAlignment="0" applyProtection="0">
      <alignment vertical="center"/>
    </xf>
    <xf numFmtId="0" fontId="42" fillId="0" borderId="0"/>
    <xf numFmtId="0" fontId="0" fillId="0" borderId="0">
      <alignment vertical="center"/>
    </xf>
  </cellStyleXfs>
  <cellXfs count="317">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9"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6" fillId="0" borderId="4"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10" fontId="5" fillId="0" borderId="4"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6" fillId="0" borderId="9" xfId="0" applyFont="1" applyFill="1" applyBorder="1" applyAlignment="1" applyProtection="1">
      <alignment horizontal="center" vertical="center" textRotation="255" wrapText="1"/>
    </xf>
    <xf numFmtId="0" fontId="5" fillId="0" borderId="5" xfId="0" applyFont="1" applyFill="1" applyBorder="1" applyAlignment="1" applyProtection="1">
      <alignment horizontal="center" vertical="center" textRotation="255" wrapText="1"/>
    </xf>
    <xf numFmtId="0" fontId="7" fillId="0" borderId="1" xfId="0" applyFont="1" applyFill="1" applyBorder="1" applyAlignment="1" applyProtection="1">
      <alignment horizontal="center" vertical="center" wrapText="1"/>
    </xf>
    <xf numFmtId="0" fontId="7" fillId="0" borderId="1" xfId="51" applyFont="1" applyFill="1" applyBorder="1" applyAlignment="1">
      <alignment vertical="center" wrapText="1"/>
    </xf>
    <xf numFmtId="0" fontId="8" fillId="0" borderId="1" xfId="51" applyFont="1" applyFill="1" applyBorder="1" applyAlignment="1">
      <alignment vertical="center" wrapText="1"/>
    </xf>
    <xf numFmtId="0" fontId="8" fillId="2" borderId="1" xfId="5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5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9" fontId="5" fillId="0" borderId="1" xfId="0" applyNumberFormat="1" applyFont="1" applyFill="1" applyBorder="1" applyAlignment="1" applyProtection="1">
      <alignment horizontal="center" vertical="center" wrapText="1"/>
    </xf>
    <xf numFmtId="9" fontId="7" fillId="0" borderId="1" xfId="51" applyNumberFormat="1" applyFont="1" applyFill="1" applyBorder="1" applyAlignment="1">
      <alignment horizontal="center" vertical="center" wrapText="1"/>
    </xf>
    <xf numFmtId="0" fontId="7" fillId="0" borderId="1" xfId="0" applyFont="1" applyFill="1" applyBorder="1" applyAlignment="1" applyProtection="1">
      <alignment vertical="center" wrapText="1"/>
    </xf>
    <xf numFmtId="9" fontId="8" fillId="0" borderId="1" xfId="51"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12"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4" fillId="0" borderId="13" xfId="0" applyFont="1" applyBorder="1" applyAlignment="1">
      <alignment horizontal="justify" vertical="center" wrapText="1"/>
    </xf>
    <xf numFmtId="0" fontId="14" fillId="0" borderId="16" xfId="0" applyFont="1" applyBorder="1" applyAlignment="1">
      <alignment horizontal="center" vertical="center" wrapText="1"/>
    </xf>
    <xf numFmtId="0" fontId="14" fillId="0" borderId="13" xfId="0" applyFont="1" applyBorder="1" applyAlignment="1">
      <alignment horizontal="center" vertical="center"/>
    </xf>
    <xf numFmtId="9" fontId="14" fillId="0" borderId="13"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lignment horizontal="left" vertical="center" wrapText="1"/>
    </xf>
    <xf numFmtId="0" fontId="14" fillId="0" borderId="19" xfId="0" applyFont="1" applyBorder="1" applyAlignment="1">
      <alignment horizontal="center" vertical="center" wrapText="1"/>
    </xf>
    <xf numFmtId="0" fontId="14" fillId="0" borderId="11" xfId="0" applyFont="1" applyBorder="1" applyAlignment="1">
      <alignment horizontal="center" vertical="center" wrapText="1"/>
    </xf>
    <xf numFmtId="0" fontId="15" fillId="0" borderId="13" xfId="0" applyFont="1" applyBorder="1" applyAlignment="1">
      <alignment horizontal="justify"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2" borderId="20" xfId="50" applyFont="1" applyFill="1" applyBorder="1" applyAlignment="1">
      <alignment horizontal="center" vertical="center" wrapText="1"/>
    </xf>
    <xf numFmtId="0" fontId="21" fillId="2" borderId="21" xfId="50" applyFont="1" applyFill="1" applyBorder="1" applyAlignment="1">
      <alignment horizontal="center" vertical="center" wrapText="1"/>
    </xf>
    <xf numFmtId="0" fontId="21" fillId="2" borderId="22" xfId="50" applyFont="1" applyFill="1" applyBorder="1" applyAlignment="1">
      <alignment horizontal="center" vertical="center" wrapText="1"/>
    </xf>
    <xf numFmtId="0" fontId="21" fillId="2" borderId="8" xfId="50" applyFont="1" applyFill="1" applyBorder="1" applyAlignment="1">
      <alignment horizontal="center" vertical="center" wrapText="1"/>
    </xf>
    <xf numFmtId="0" fontId="19" fillId="2" borderId="8" xfId="50" applyFont="1" applyFill="1" applyBorder="1" applyAlignment="1">
      <alignment horizontal="center" vertical="center" wrapText="1"/>
    </xf>
    <xf numFmtId="0" fontId="19" fillId="2" borderId="6" xfId="50" applyFont="1" applyFill="1" applyBorder="1" applyAlignment="1">
      <alignment horizontal="center" vertical="center" wrapText="1"/>
    </xf>
    <xf numFmtId="0" fontId="21" fillId="2" borderId="23" xfId="50" applyFont="1" applyFill="1" applyBorder="1" applyAlignment="1">
      <alignment horizontal="center" vertical="center" wrapText="1"/>
    </xf>
    <xf numFmtId="0" fontId="21" fillId="2" borderId="24" xfId="50" applyFont="1" applyFill="1" applyBorder="1" applyAlignment="1">
      <alignment horizontal="center" vertical="center" wrapText="1"/>
    </xf>
    <xf numFmtId="0" fontId="21" fillId="2" borderId="0" xfId="50" applyFont="1" applyFill="1" applyBorder="1" applyAlignment="1">
      <alignment horizontal="center" vertical="center" wrapText="1"/>
    </xf>
    <xf numFmtId="0" fontId="21" fillId="2" borderId="25" xfId="50" applyFont="1" applyFill="1" applyBorder="1" applyAlignment="1">
      <alignment horizontal="center" vertical="center" wrapText="1"/>
    </xf>
    <xf numFmtId="0" fontId="19" fillId="2" borderId="1" xfId="50" applyFont="1" applyFill="1" applyBorder="1" applyAlignment="1">
      <alignment horizontal="center" vertical="center" wrapText="1"/>
    </xf>
    <xf numFmtId="0" fontId="21" fillId="2" borderId="1" xfId="50" applyFont="1" applyFill="1" applyBorder="1" applyAlignment="1">
      <alignment horizontal="center" vertical="center" wrapText="1"/>
    </xf>
    <xf numFmtId="0" fontId="21" fillId="2" borderId="2" xfId="50" applyFont="1" applyFill="1" applyBorder="1" applyAlignment="1">
      <alignment horizontal="center" vertical="center" wrapText="1"/>
    </xf>
    <xf numFmtId="0" fontId="21" fillId="2" borderId="4" xfId="50" applyFont="1" applyFill="1" applyBorder="1" applyAlignment="1">
      <alignment horizontal="center" vertical="center" wrapText="1"/>
    </xf>
    <xf numFmtId="0" fontId="21" fillId="2" borderId="6" xfId="50" applyFont="1" applyFill="1" applyBorder="1" applyAlignment="1">
      <alignment horizontal="center" vertical="center" wrapText="1"/>
    </xf>
    <xf numFmtId="0" fontId="21" fillId="2" borderId="7" xfId="50" applyFont="1" applyFill="1" applyBorder="1" applyAlignment="1">
      <alignment horizontal="center" vertical="center" wrapText="1"/>
    </xf>
    <xf numFmtId="0" fontId="19" fillId="2" borderId="9" xfId="50" applyFont="1" applyFill="1" applyBorder="1" applyAlignment="1">
      <alignment horizontal="center" vertical="center" wrapText="1"/>
    </xf>
    <xf numFmtId="0" fontId="19" fillId="2" borderId="2" xfId="50" applyFont="1" applyFill="1" applyBorder="1" applyAlignment="1">
      <alignment horizontal="center" vertical="center" wrapText="1"/>
    </xf>
    <xf numFmtId="0" fontId="21" fillId="2" borderId="3" xfId="50" applyFont="1" applyFill="1" applyBorder="1" applyAlignment="1">
      <alignment horizontal="center" vertical="center" wrapText="1"/>
    </xf>
    <xf numFmtId="0" fontId="19" fillId="2" borderId="2" xfId="50" applyFont="1" applyFill="1" applyBorder="1" applyAlignment="1">
      <alignment vertical="center" wrapText="1"/>
    </xf>
    <xf numFmtId="0" fontId="21" fillId="2" borderId="3" xfId="50" applyFont="1" applyFill="1" applyBorder="1" applyAlignment="1">
      <alignment vertical="center" wrapText="1"/>
    </xf>
    <xf numFmtId="0" fontId="21" fillId="2" borderId="4" xfId="50" applyFont="1" applyFill="1" applyBorder="1" applyAlignment="1">
      <alignment vertical="center" wrapText="1"/>
    </xf>
    <xf numFmtId="0" fontId="19" fillId="2" borderId="2" xfId="50" applyFont="1" applyFill="1" applyBorder="1" applyAlignment="1">
      <alignment horizontal="left" vertical="center" wrapText="1"/>
    </xf>
    <xf numFmtId="0" fontId="21" fillId="2" borderId="3" xfId="50" applyFont="1" applyFill="1" applyBorder="1" applyAlignment="1">
      <alignment horizontal="left" vertical="center" wrapText="1"/>
    </xf>
    <xf numFmtId="0" fontId="21" fillId="2" borderId="5" xfId="5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9" fillId="0" borderId="1" xfId="0" applyFont="1" applyFill="1" applyBorder="1" applyAlignment="1">
      <alignment horizontal="center" vertical="center" wrapText="1"/>
    </xf>
    <xf numFmtId="31" fontId="21" fillId="2" borderId="1" xfId="0" applyNumberFormat="1" applyFont="1" applyFill="1" applyBorder="1" applyAlignment="1">
      <alignment horizontal="center" vertical="center" wrapText="1"/>
    </xf>
    <xf numFmtId="31" fontId="21" fillId="0" borderId="1" xfId="0" applyNumberFormat="1" applyFont="1" applyFill="1" applyBorder="1" applyAlignment="1">
      <alignment horizontal="center" vertical="center" wrapText="1"/>
    </xf>
    <xf numFmtId="0" fontId="19" fillId="2" borderId="5" xfId="0" applyFont="1" applyFill="1" applyBorder="1" applyAlignment="1">
      <alignment vertical="center" wrapText="1"/>
    </xf>
    <xf numFmtId="0" fontId="21" fillId="2" borderId="8" xfId="0" applyFont="1" applyFill="1" applyBorder="1" applyAlignment="1">
      <alignment horizontal="center" vertical="center" wrapText="1"/>
    </xf>
    <xf numFmtId="0" fontId="19" fillId="2" borderId="5" xfId="0" applyFont="1" applyFill="1" applyBorder="1" applyAlignment="1">
      <alignment horizontal="center" vertical="center" wrapText="1"/>
    </xf>
    <xf numFmtId="9" fontId="21" fillId="2"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177" fontId="19" fillId="2" borderId="8" xfId="50" applyNumberFormat="1" applyFont="1" applyFill="1" applyBorder="1" applyAlignment="1">
      <alignment horizontal="center" vertical="center" wrapText="1"/>
    </xf>
    <xf numFmtId="0" fontId="19" fillId="2" borderId="8" xfId="0" applyFont="1" applyFill="1" applyBorder="1" applyAlignment="1">
      <alignment horizontal="center" vertical="center" wrapText="1"/>
    </xf>
    <xf numFmtId="178" fontId="21" fillId="2" borderId="1" xfId="50" applyNumberFormat="1" applyFont="1" applyFill="1" applyBorder="1" applyAlignment="1">
      <alignment horizontal="center" vertical="center" wrapText="1"/>
    </xf>
    <xf numFmtId="10" fontId="21" fillId="2" borderId="2" xfId="50" applyNumberFormat="1" applyFont="1" applyFill="1" applyBorder="1" applyAlignment="1">
      <alignment horizontal="center" vertical="center" wrapText="1"/>
    </xf>
    <xf numFmtId="10" fontId="21" fillId="2" borderId="4" xfId="5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2" xfId="50" applyNumberFormat="1" applyFont="1" applyFill="1" applyBorder="1" applyAlignment="1">
      <alignment horizontal="center" vertical="center" wrapText="1"/>
    </xf>
    <xf numFmtId="177" fontId="21" fillId="2" borderId="1" xfId="50" applyNumberFormat="1" applyFont="1" applyFill="1" applyBorder="1" applyAlignment="1">
      <alignment horizontal="center" vertical="center" wrapText="1"/>
    </xf>
    <xf numFmtId="0" fontId="21" fillId="2" borderId="4" xfId="50" applyFont="1" applyFill="1" applyBorder="1" applyAlignment="1">
      <alignment horizontal="left" vertical="center" wrapText="1"/>
    </xf>
    <xf numFmtId="177" fontId="19" fillId="2" borderId="1" xfId="50" applyNumberFormat="1" applyFont="1" applyFill="1" applyBorder="1" applyAlignment="1">
      <alignment horizontal="center" vertical="center" wrapText="1"/>
    </xf>
    <xf numFmtId="178" fontId="21" fillId="2" borderId="1"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79" fontId="21" fillId="2" borderId="9" xfId="50" applyNumberFormat="1" applyFont="1" applyFill="1" applyBorder="1" applyAlignment="1">
      <alignment horizontal="center" vertical="center" wrapText="1"/>
    </xf>
    <xf numFmtId="0" fontId="21" fillId="2" borderId="9" xfId="50" applyNumberFormat="1" applyFont="1" applyFill="1" applyBorder="1" applyAlignment="1">
      <alignment horizontal="center" vertical="center" wrapText="1"/>
    </xf>
    <xf numFmtId="178" fontId="21" fillId="2" borderId="9" xfId="50" applyNumberFormat="1" applyFont="1" applyFill="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7" fillId="0" borderId="1" xfId="0" applyFont="1" applyBorder="1" applyAlignment="1">
      <alignment horizontal="justify"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xf numFmtId="0" fontId="26" fillId="0" borderId="1" xfId="0" applyFont="1" applyBorder="1" applyAlignment="1">
      <alignment horizontal="center" vertical="center" textRotation="255" wrapText="1"/>
    </xf>
    <xf numFmtId="0" fontId="27" fillId="0" borderId="1" xfId="0" applyFont="1" applyBorder="1" applyAlignment="1">
      <alignment horizontal="center" vertical="center" textRotation="255" wrapText="1"/>
    </xf>
    <xf numFmtId="0" fontId="26" fillId="0" borderId="9" xfId="0" applyFont="1" applyBorder="1" applyAlignment="1">
      <alignment horizontal="center" vertical="center" wrapText="1"/>
    </xf>
    <xf numFmtId="0" fontId="28" fillId="0" borderId="2" xfId="50" applyFont="1" applyBorder="1" applyAlignment="1">
      <alignment horizontal="center" vertical="center" wrapText="1"/>
    </xf>
    <xf numFmtId="0" fontId="29" fillId="0" borderId="3" xfId="50" applyFont="1" applyBorder="1" applyAlignment="1">
      <alignment horizontal="center" vertical="center" wrapText="1"/>
    </xf>
    <xf numFmtId="0" fontId="29" fillId="0" borderId="4" xfId="50" applyFont="1" applyBorder="1" applyAlignment="1">
      <alignment horizontal="center" vertical="center" wrapText="1"/>
    </xf>
    <xf numFmtId="0" fontId="29" fillId="0" borderId="1" xfId="40" applyFont="1" applyFill="1" applyBorder="1" applyAlignment="1">
      <alignment horizontal="center" vertical="center" wrapText="1"/>
    </xf>
    <xf numFmtId="0" fontId="26" fillId="0" borderId="5" xfId="0" applyFont="1" applyBorder="1" applyAlignment="1">
      <alignment horizontal="center" vertical="center" wrapText="1"/>
    </xf>
    <xf numFmtId="0" fontId="28" fillId="0" borderId="3" xfId="50" applyFont="1" applyBorder="1" applyAlignment="1">
      <alignment horizontal="center" vertical="center" wrapText="1"/>
    </xf>
    <xf numFmtId="0" fontId="28" fillId="0" borderId="4" xfId="50" applyFont="1" applyBorder="1" applyAlignment="1">
      <alignment horizontal="center" vertical="center" wrapText="1"/>
    </xf>
    <xf numFmtId="9" fontId="29" fillId="0" borderId="1" xfId="40" applyNumberFormat="1" applyFont="1" applyFill="1" applyBorder="1" applyAlignment="1">
      <alignment horizontal="center" vertical="center" wrapText="1"/>
    </xf>
    <xf numFmtId="9" fontId="27" fillId="0" borderId="1" xfId="0" applyNumberFormat="1" applyFont="1" applyBorder="1" applyAlignment="1">
      <alignment horizontal="center" vertical="center" wrapText="1"/>
    </xf>
    <xf numFmtId="0" fontId="26" fillId="0" borderId="8" xfId="0" applyFont="1" applyBorder="1" applyAlignment="1">
      <alignment horizontal="center" vertical="center" wrapText="1"/>
    </xf>
    <xf numFmtId="0" fontId="27" fillId="0" borderId="8" xfId="0" applyFont="1" applyBorder="1" applyAlignment="1">
      <alignment horizontal="center" vertical="center" wrapText="1"/>
    </xf>
    <xf numFmtId="10" fontId="27"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1" xfId="5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2" fillId="3" borderId="1" xfId="50" applyFont="1" applyFill="1" applyBorder="1" applyAlignment="1">
      <alignment horizontal="center" vertical="center" wrapText="1"/>
    </xf>
    <xf numFmtId="0" fontId="26" fillId="0" borderId="1" xfId="0" applyFont="1" applyBorder="1" applyAlignment="1">
      <alignment vertical="center"/>
    </xf>
    <xf numFmtId="0" fontId="26" fillId="0" borderId="2" xfId="0" applyFont="1" applyBorder="1" applyAlignment="1">
      <alignment horizontal="left" vertical="center"/>
    </xf>
    <xf numFmtId="0" fontId="27" fillId="0" borderId="3" xfId="0" applyFont="1" applyBorder="1" applyAlignment="1">
      <alignment horizontal="center" vertical="center"/>
    </xf>
    <xf numFmtId="0" fontId="27" fillId="0" borderId="3" xfId="0" applyFont="1" applyBorder="1" applyAlignment="1">
      <alignment horizontal="left" vertical="center"/>
    </xf>
    <xf numFmtId="0" fontId="35" fillId="0" borderId="0" xfId="0" applyFont="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lignment vertical="center"/>
    </xf>
    <xf numFmtId="0" fontId="27" fillId="0" borderId="4" xfId="0" applyFont="1" applyBorder="1" applyAlignment="1">
      <alignment horizontal="left" vertic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0"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1" xfId="0" applyFont="1" applyFill="1" applyBorder="1" applyAlignment="1">
      <alignment horizontal="left" vertical="center" wrapText="1"/>
    </xf>
    <xf numFmtId="180" fontId="39" fillId="0" borderId="1" xfId="0" applyNumberFormat="1" applyFont="1" applyFill="1" applyBorder="1" applyAlignment="1">
      <alignment horizontal="center" vertical="center" wrapText="1"/>
    </xf>
    <xf numFmtId="0" fontId="39" fillId="0" borderId="1" xfId="0" applyFont="1" applyFill="1" applyBorder="1" applyAlignment="1">
      <alignment horizontal="left" vertical="center" wrapText="1"/>
    </xf>
    <xf numFmtId="0" fontId="40" fillId="0" borderId="1" xfId="0"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39"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40" fillId="0" borderId="9" xfId="0" applyFont="1" applyFill="1" applyBorder="1" applyAlignment="1">
      <alignment horizontal="center" vertical="center" wrapText="1"/>
    </xf>
    <xf numFmtId="9" fontId="39" fillId="0" borderId="1" xfId="0" applyNumberFormat="1" applyFont="1" applyFill="1" applyBorder="1" applyAlignment="1">
      <alignment horizontal="center" vertical="center" wrapText="1"/>
    </xf>
    <xf numFmtId="0" fontId="39" fillId="0" borderId="8" xfId="0" applyFont="1" applyFill="1" applyBorder="1" applyAlignment="1">
      <alignment horizontal="center" vertical="center" wrapText="1"/>
    </xf>
    <xf numFmtId="0" fontId="40" fillId="0" borderId="4" xfId="0" applyFont="1" applyFill="1" applyBorder="1" applyAlignment="1">
      <alignment horizontal="center" vertical="center" wrapText="1"/>
    </xf>
    <xf numFmtId="9" fontId="40" fillId="0" borderId="2" xfId="0" applyNumberFormat="1" applyFont="1" applyFill="1" applyBorder="1" applyAlignment="1">
      <alignment horizontal="center" vertical="center" wrapText="1"/>
    </xf>
    <xf numFmtId="57" fontId="39"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xf>
    <xf numFmtId="9" fontId="40"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180" fontId="43" fillId="0" borderId="1" xfId="0" applyNumberFormat="1"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2" xfId="0" applyFont="1" applyFill="1" applyBorder="1" applyAlignment="1">
      <alignment horizontal="center" vertical="center" wrapText="1"/>
    </xf>
    <xf numFmtId="10" fontId="39" fillId="0" borderId="1" xfId="11" applyNumberFormat="1" applyFont="1" applyBorder="1" applyAlignment="1">
      <alignment horizontal="center" vertical="center" wrapText="1"/>
    </xf>
    <xf numFmtId="9" fontId="40" fillId="0" borderId="4" xfId="0" applyNumberFormat="1" applyFont="1" applyFill="1" applyBorder="1" applyAlignment="1">
      <alignment horizontal="center" vertical="center" wrapText="1"/>
    </xf>
    <xf numFmtId="0" fontId="40" fillId="0" borderId="1" xfId="0" applyFont="1" applyFill="1" applyBorder="1" applyAlignment="1">
      <alignment horizontal="justify" vertical="center" wrapText="1"/>
    </xf>
    <xf numFmtId="0" fontId="39" fillId="0" borderId="1" xfId="0" applyFont="1" applyFill="1" applyBorder="1" applyAlignment="1">
      <alignment horizontal="justify" vertical="center" wrapText="1"/>
    </xf>
    <xf numFmtId="0" fontId="43" fillId="0" borderId="1" xfId="0" applyFont="1" applyFill="1" applyBorder="1" applyAlignment="1">
      <alignment horizontal="center" vertical="center"/>
    </xf>
    <xf numFmtId="0" fontId="44" fillId="0" borderId="0" xfId="0"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xf>
    <xf numFmtId="0" fontId="46" fillId="0" borderId="0" xfId="0" applyFont="1" applyFill="1" applyBorder="1" applyAlignment="1" applyProtection="1">
      <alignment horizontal="center" vertical="top" wrapText="1"/>
    </xf>
    <xf numFmtId="0" fontId="46" fillId="0" borderId="0" xfId="0" applyFont="1" applyFill="1" applyBorder="1" applyAlignment="1" applyProtection="1">
      <alignment horizontal="left" vertical="center" wrapText="1"/>
    </xf>
    <xf numFmtId="0" fontId="46" fillId="0" borderId="0" xfId="0" applyFont="1" applyFill="1" applyBorder="1" applyAlignment="1" applyProtection="1">
      <alignment horizontal="center" vertical="center" wrapText="1"/>
    </xf>
    <xf numFmtId="0" fontId="46" fillId="0" borderId="0"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wrapText="1"/>
    </xf>
    <xf numFmtId="0" fontId="40" fillId="0" borderId="2" xfId="0" applyFont="1" applyFill="1" applyBorder="1" applyAlignment="1" applyProtection="1">
      <alignment horizontal="center" vertical="center" wrapText="1"/>
    </xf>
    <xf numFmtId="0" fontId="40" fillId="0" borderId="3" xfId="0" applyFont="1" applyFill="1" applyBorder="1" applyAlignment="1" applyProtection="1">
      <alignment horizontal="center" vertical="center" wrapText="1"/>
    </xf>
    <xf numFmtId="0" fontId="40" fillId="0" borderId="4" xfId="0" applyFont="1" applyFill="1" applyBorder="1" applyAlignment="1" applyProtection="1">
      <alignment horizontal="center" vertical="center" wrapText="1"/>
    </xf>
    <xf numFmtId="0" fontId="47" fillId="0" borderId="1" xfId="0" applyFont="1" applyFill="1" applyBorder="1" applyAlignment="1" applyProtection="1">
      <alignment vertical="center" wrapText="1"/>
    </xf>
    <xf numFmtId="0" fontId="47" fillId="0" borderId="4"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0" fontId="47" fillId="0" borderId="4"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right" vertical="center" wrapText="1"/>
    </xf>
    <xf numFmtId="0" fontId="48" fillId="0" borderId="1" xfId="0" applyFont="1" applyFill="1" applyBorder="1" applyAlignment="1" applyProtection="1">
      <alignment horizontal="right" vertical="center" wrapText="1"/>
    </xf>
    <xf numFmtId="0" fontId="48" fillId="0" borderId="1" xfId="0" applyFont="1" applyFill="1" applyBorder="1" applyAlignment="1" applyProtection="1">
      <alignment vertical="center" wrapText="1"/>
    </xf>
    <xf numFmtId="0" fontId="48" fillId="0" borderId="1" xfId="0"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wrapText="1"/>
    </xf>
    <xf numFmtId="0" fontId="47" fillId="0" borderId="7"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wrapText="1"/>
    </xf>
    <xf numFmtId="0" fontId="47" fillId="0" borderId="2" xfId="0" applyFont="1" applyFill="1" applyBorder="1" applyAlignment="1" applyProtection="1">
      <alignment horizontal="center" vertical="center" wrapText="1"/>
    </xf>
    <xf numFmtId="0" fontId="47" fillId="0" borderId="8" xfId="0" applyFont="1" applyFill="1" applyBorder="1" applyAlignment="1" applyProtection="1">
      <alignment horizontal="center" vertical="center" wrapText="1"/>
    </xf>
    <xf numFmtId="0" fontId="47" fillId="0" borderId="1" xfId="0" applyFont="1" applyFill="1" applyBorder="1" applyAlignment="1" applyProtection="1">
      <alignment horizontal="left" vertical="center" wrapText="1"/>
    </xf>
    <xf numFmtId="0" fontId="47" fillId="0" borderId="1" xfId="0" applyFont="1" applyFill="1" applyBorder="1" applyAlignment="1" applyProtection="1">
      <alignment horizontal="center" vertical="center" textRotation="255" wrapText="1"/>
    </xf>
    <xf numFmtId="0" fontId="47" fillId="0" borderId="26" xfId="0" applyFont="1" applyFill="1" applyBorder="1" applyAlignment="1" applyProtection="1">
      <alignment horizontal="center" vertical="center" wrapText="1"/>
    </xf>
    <xf numFmtId="0" fontId="49"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40" fillId="0" borderId="26" xfId="0" applyFont="1" applyFill="1" applyBorder="1" applyAlignment="1" applyProtection="1">
      <alignment horizontal="center" vertical="center" wrapText="1"/>
    </xf>
    <xf numFmtId="9" fontId="50" fillId="0" borderId="1" xfId="0" applyNumberFormat="1" applyFont="1" applyFill="1" applyBorder="1" applyAlignment="1">
      <alignment horizontal="center" vertical="center" wrapText="1"/>
    </xf>
    <xf numFmtId="181" fontId="40" fillId="0" borderId="1" xfId="0" applyNumberFormat="1" applyFont="1" applyFill="1" applyBorder="1" applyAlignment="1">
      <alignment horizontal="center" vertical="center" wrapText="1"/>
    </xf>
    <xf numFmtId="0" fontId="40" fillId="0" borderId="1" xfId="0" applyNumberFormat="1" applyFont="1" applyFill="1" applyBorder="1" applyAlignment="1" applyProtection="1">
      <alignment horizontal="center" vertical="center" wrapText="1"/>
    </xf>
    <xf numFmtId="9" fontId="49" fillId="0" borderId="1" xfId="0"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9" fontId="51" fillId="0" borderId="1" xfId="0" applyNumberFormat="1" applyFont="1" applyFill="1" applyBorder="1" applyAlignment="1">
      <alignment horizontal="center" vertical="center" wrapText="1"/>
    </xf>
    <xf numFmtId="0" fontId="48" fillId="0" borderId="0" xfId="0" applyFont="1" applyFill="1" applyBorder="1" applyAlignment="1" applyProtection="1">
      <alignment horizontal="left" vertical="top" wrapText="1"/>
    </xf>
    <xf numFmtId="0" fontId="31" fillId="0" borderId="0" xfId="0" applyFont="1" applyFill="1" applyBorder="1" applyAlignment="1">
      <alignment horizontal="left" vertical="top"/>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top" wrapText="1"/>
    </xf>
    <xf numFmtId="0" fontId="53" fillId="0" borderId="1" xfId="0" applyFont="1" applyFill="1" applyBorder="1" applyAlignment="1">
      <alignment horizontal="center" vertical="center" wrapText="1"/>
    </xf>
    <xf numFmtId="0" fontId="14" fillId="0" borderId="2" xfId="0" applyFont="1" applyFill="1" applyBorder="1" applyAlignment="1">
      <alignment horizontal="center" wrapText="1"/>
    </xf>
    <xf numFmtId="0" fontId="14" fillId="0" borderId="3" xfId="0" applyFont="1" applyFill="1" applyBorder="1" applyAlignment="1">
      <alignment horizontal="center" wrapText="1"/>
    </xf>
    <xf numFmtId="0" fontId="41" fillId="0" borderId="1" xfId="0" applyFont="1" applyFill="1" applyBorder="1" applyAlignment="1">
      <alignment horizontal="center" wrapText="1"/>
    </xf>
    <xf numFmtId="0" fontId="53" fillId="0" borderId="2" xfId="0" applyFont="1" applyFill="1" applyBorder="1" applyAlignment="1">
      <alignment horizontal="center" vertical="center" wrapText="1"/>
    </xf>
    <xf numFmtId="0" fontId="53"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20" xfId="0" applyFont="1" applyFill="1" applyBorder="1" applyAlignment="1">
      <alignment horizontal="center" vertical="center" wrapText="1"/>
    </xf>
    <xf numFmtId="0" fontId="53" fillId="0" borderId="21"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41" fillId="0" borderId="3" xfId="0" applyFont="1" applyFill="1" applyBorder="1" applyAlignment="1">
      <alignment horizontal="center" vertical="center" wrapText="1"/>
    </xf>
    <xf numFmtId="0" fontId="53" fillId="0" borderId="2" xfId="0" applyFont="1" applyFill="1" applyBorder="1" applyAlignment="1">
      <alignment horizontal="left" vertical="top" wrapText="1"/>
    </xf>
    <xf numFmtId="0" fontId="53" fillId="0" borderId="3" xfId="0" applyFont="1" applyFill="1" applyBorder="1" applyAlignment="1">
      <alignment horizontal="left" vertical="top" wrapText="1"/>
    </xf>
    <xf numFmtId="0" fontId="54" fillId="0" borderId="0" xfId="0" applyFont="1" applyFill="1" applyBorder="1" applyAlignment="1">
      <alignment horizontal="left" vertical="top" wrapText="1" indent="3"/>
    </xf>
    <xf numFmtId="0" fontId="14" fillId="0" borderId="4" xfId="0" applyFont="1" applyFill="1" applyBorder="1" applyAlignment="1">
      <alignment horizontal="center" wrapText="1"/>
    </xf>
    <xf numFmtId="0" fontId="41" fillId="0" borderId="1" xfId="0" applyFont="1" applyFill="1" applyBorder="1" applyAlignment="1">
      <alignment horizontal="center" vertical="center"/>
    </xf>
    <xf numFmtId="176" fontId="14" fillId="0" borderId="2" xfId="0" applyNumberFormat="1"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9" fontId="53" fillId="0" borderId="2"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1" fontId="14" fillId="0" borderId="1" xfId="0" applyNumberFormat="1" applyFont="1" applyFill="1" applyBorder="1" applyAlignment="1">
      <alignment horizontal="center" vertical="center" shrinkToFit="1"/>
    </xf>
    <xf numFmtId="0" fontId="41" fillId="0" borderId="2" xfId="0" applyFont="1" applyFill="1" applyBorder="1" applyAlignment="1">
      <alignment horizontal="center" wrapText="1"/>
    </xf>
    <xf numFmtId="0" fontId="41" fillId="0" borderId="4" xfId="0" applyFont="1" applyFill="1" applyBorder="1" applyAlignment="1">
      <alignment horizontal="center" wrapText="1"/>
    </xf>
    <xf numFmtId="0" fontId="53" fillId="0" borderId="4" xfId="0" applyFont="1" applyFill="1" applyBorder="1" applyAlignment="1">
      <alignment horizontal="left" vertical="top" wrapText="1"/>
    </xf>
    <xf numFmtId="0" fontId="52" fillId="0" borderId="0" xfId="0" applyFont="1" applyFill="1" applyBorder="1" applyAlignment="1">
      <alignment horizontal="center" vertical="center" wrapText="1"/>
    </xf>
    <xf numFmtId="0" fontId="41" fillId="0" borderId="0" xfId="0" applyFont="1" applyFill="1" applyBorder="1" applyAlignment="1">
      <alignment horizontal="left" vertical="top"/>
    </xf>
    <xf numFmtId="0" fontId="53" fillId="0" borderId="0" xfId="0" applyFont="1" applyFill="1" applyBorder="1" applyAlignment="1">
      <alignment horizontal="center" vertical="top" wrapText="1"/>
    </xf>
    <xf numFmtId="0" fontId="14" fillId="0" borderId="0" xfId="0" applyFont="1" applyFill="1" applyBorder="1" applyAlignment="1">
      <alignment horizontal="center" wrapText="1"/>
    </xf>
    <xf numFmtId="0" fontId="41"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53"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0" xfId="0" applyFont="1" applyFill="1" applyBorder="1" applyAlignment="1">
      <alignment horizontal="center" wrapText="1"/>
    </xf>
    <xf numFmtId="0" fontId="53" fillId="0" borderId="0" xfId="0" applyFont="1" applyFill="1" applyBorder="1" applyAlignment="1">
      <alignment horizontal="left" vertical="top"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tabSelected="1" workbookViewId="0">
      <selection activeCell="I5" sqref="I5:J5"/>
    </sheetView>
  </sheetViews>
  <sheetFormatPr defaultColWidth="9" defaultRowHeight="12.75"/>
  <cols>
    <col min="1" max="1" width="9.21666666666667" style="269" customWidth="1"/>
    <col min="2" max="2" width="8.775" style="269" customWidth="1"/>
    <col min="3" max="3" width="3.33333333333333" style="269" customWidth="1"/>
    <col min="4" max="4" width="5.66666666666667" style="269" customWidth="1"/>
    <col min="5" max="5" width="14.775" style="269" customWidth="1"/>
    <col min="6" max="6" width="8" style="269" customWidth="1"/>
    <col min="7" max="7" width="8.88333333333333" style="269" customWidth="1"/>
    <col min="8" max="8" width="7.775" style="269" customWidth="1"/>
    <col min="9" max="9" width="2.21666666666667" style="269" customWidth="1"/>
    <col min="10" max="10" width="12.6666666666667" style="269" customWidth="1"/>
    <col min="11" max="11" width="17" style="269" customWidth="1"/>
    <col min="12" max="12" width="8" style="269" customWidth="1"/>
    <col min="13" max="13" width="11" style="269" customWidth="1"/>
    <col min="14" max="14" width="10.5583333333333" style="269" customWidth="1"/>
    <col min="15" max="15" width="22.8833333333333" style="269" customWidth="1"/>
    <col min="16" max="16" width="21.4416666666667" style="269" customWidth="1"/>
    <col min="17" max="17" width="11.5583333333333" style="269" customWidth="1"/>
    <col min="18" max="16384" width="9" style="269"/>
  </cols>
  <sheetData>
    <row r="1" ht="52.05" customHeight="1" spans="1:18">
      <c r="A1" s="270" t="s">
        <v>0</v>
      </c>
      <c r="B1" s="270"/>
      <c r="C1" s="270"/>
      <c r="D1" s="270"/>
      <c r="E1" s="270"/>
      <c r="F1" s="270"/>
      <c r="G1" s="270"/>
      <c r="H1" s="270"/>
      <c r="I1" s="270"/>
      <c r="J1" s="270"/>
      <c r="K1" s="270"/>
      <c r="L1" s="270"/>
      <c r="M1" s="270"/>
      <c r="N1" s="270"/>
      <c r="O1" s="270"/>
      <c r="P1" s="270"/>
      <c r="Q1" s="307"/>
      <c r="R1" s="308"/>
    </row>
    <row r="2" ht="14.25" customHeight="1" spans="1:18">
      <c r="A2" s="271" t="s">
        <v>1</v>
      </c>
      <c r="B2" s="271"/>
      <c r="C2" s="271"/>
      <c r="D2" s="271"/>
      <c r="E2" s="271"/>
      <c r="F2" s="271"/>
      <c r="G2" s="271"/>
      <c r="H2" s="271"/>
      <c r="I2" s="271"/>
      <c r="J2" s="271"/>
      <c r="K2" s="271"/>
      <c r="L2" s="271"/>
      <c r="M2" s="271"/>
      <c r="N2" s="271"/>
      <c r="O2" s="271"/>
      <c r="P2" s="271"/>
      <c r="Q2" s="309"/>
      <c r="R2" s="308"/>
    </row>
    <row r="3" ht="14.25" customHeight="1" spans="1:18">
      <c r="A3" s="272" t="s">
        <v>2</v>
      </c>
      <c r="B3" s="272"/>
      <c r="C3" s="273" t="s">
        <v>3</v>
      </c>
      <c r="D3" s="274"/>
      <c r="E3" s="274"/>
      <c r="F3" s="274"/>
      <c r="G3" s="274"/>
      <c r="H3" s="274"/>
      <c r="I3" s="274"/>
      <c r="J3" s="274"/>
      <c r="K3" s="274"/>
      <c r="L3" s="274"/>
      <c r="M3" s="274"/>
      <c r="N3" s="274"/>
      <c r="O3" s="274"/>
      <c r="P3" s="289"/>
      <c r="Q3" s="310"/>
      <c r="R3" s="308"/>
    </row>
    <row r="4" ht="14.25" customHeight="1" spans="1:18">
      <c r="A4" s="272"/>
      <c r="B4" s="272"/>
      <c r="C4" s="275"/>
      <c r="D4" s="275"/>
      <c r="E4" s="275"/>
      <c r="F4" s="272" t="s">
        <v>4</v>
      </c>
      <c r="G4" s="272"/>
      <c r="H4" s="272"/>
      <c r="I4" s="276" t="s">
        <v>5</v>
      </c>
      <c r="J4" s="277"/>
      <c r="K4" s="276" t="s">
        <v>6</v>
      </c>
      <c r="L4" s="277"/>
      <c r="M4" s="276" t="s">
        <v>7</v>
      </c>
      <c r="N4" s="277"/>
      <c r="O4" s="290" t="s">
        <v>8</v>
      </c>
      <c r="P4" s="290" t="s">
        <v>9</v>
      </c>
      <c r="Q4" s="311"/>
      <c r="R4" s="308"/>
    </row>
    <row r="5" ht="28.05" customHeight="1" spans="1:17">
      <c r="A5" s="276" t="s">
        <v>10</v>
      </c>
      <c r="B5" s="277"/>
      <c r="C5" s="272" t="s">
        <v>11</v>
      </c>
      <c r="D5" s="272"/>
      <c r="E5" s="272"/>
      <c r="F5" s="278" t="s">
        <v>12</v>
      </c>
      <c r="G5" s="278"/>
      <c r="H5" s="278"/>
      <c r="I5" s="291" t="s">
        <v>13</v>
      </c>
      <c r="J5" s="292"/>
      <c r="K5" s="293" t="s">
        <v>13</v>
      </c>
      <c r="L5" s="294"/>
      <c r="M5" s="295">
        <v>1</v>
      </c>
      <c r="N5" s="277"/>
      <c r="O5" s="296">
        <v>10</v>
      </c>
      <c r="P5" s="297" t="s">
        <v>14</v>
      </c>
      <c r="Q5" s="312"/>
    </row>
    <row r="6" ht="28.05" customHeight="1" spans="1:17">
      <c r="A6" s="276"/>
      <c r="B6" s="277"/>
      <c r="C6" s="272" t="s">
        <v>15</v>
      </c>
      <c r="D6" s="272"/>
      <c r="E6" s="272"/>
      <c r="F6" s="278" t="s">
        <v>16</v>
      </c>
      <c r="G6" s="278"/>
      <c r="H6" s="278"/>
      <c r="I6" s="291" t="s">
        <v>17</v>
      </c>
      <c r="J6" s="292"/>
      <c r="K6" s="293" t="s">
        <v>17</v>
      </c>
      <c r="L6" s="294"/>
      <c r="M6" s="295">
        <v>1</v>
      </c>
      <c r="N6" s="277"/>
      <c r="O6" s="296">
        <v>10</v>
      </c>
      <c r="P6" s="297" t="s">
        <v>14</v>
      </c>
      <c r="Q6" s="312"/>
    </row>
    <row r="7" ht="28.05" customHeight="1" spans="1:17">
      <c r="A7" s="276"/>
      <c r="B7" s="277"/>
      <c r="C7" s="272" t="s">
        <v>18</v>
      </c>
      <c r="D7" s="272"/>
      <c r="E7" s="272"/>
      <c r="F7" s="278" t="s">
        <v>19</v>
      </c>
      <c r="G7" s="278"/>
      <c r="H7" s="278"/>
      <c r="I7" s="291" t="s">
        <v>20</v>
      </c>
      <c r="J7" s="292"/>
      <c r="K7" s="293" t="s">
        <v>20</v>
      </c>
      <c r="L7" s="294"/>
      <c r="M7" s="295">
        <v>1</v>
      </c>
      <c r="N7" s="277"/>
      <c r="O7" s="296">
        <v>10</v>
      </c>
      <c r="P7" s="297" t="s">
        <v>14</v>
      </c>
      <c r="Q7" s="312"/>
    </row>
    <row r="8" ht="28.05" customHeight="1" spans="1:17">
      <c r="A8" s="276"/>
      <c r="B8" s="277"/>
      <c r="C8" s="272" t="s">
        <v>21</v>
      </c>
      <c r="D8" s="272"/>
      <c r="E8" s="272"/>
      <c r="F8" s="278" t="s">
        <v>22</v>
      </c>
      <c r="G8" s="278"/>
      <c r="H8" s="278"/>
      <c r="I8" s="291" t="s">
        <v>23</v>
      </c>
      <c r="J8" s="292"/>
      <c r="K8" s="293" t="s">
        <v>23</v>
      </c>
      <c r="L8" s="294"/>
      <c r="M8" s="295">
        <v>1</v>
      </c>
      <c r="N8" s="277"/>
      <c r="O8" s="296">
        <v>10</v>
      </c>
      <c r="P8" s="297" t="s">
        <v>14</v>
      </c>
      <c r="Q8" s="312"/>
    </row>
    <row r="9" ht="28.05" customHeight="1" spans="1:17">
      <c r="A9" s="276"/>
      <c r="B9" s="277"/>
      <c r="C9" s="272" t="s">
        <v>24</v>
      </c>
      <c r="D9" s="272"/>
      <c r="E9" s="272"/>
      <c r="F9" s="278" t="s">
        <v>25</v>
      </c>
      <c r="G9" s="278"/>
      <c r="H9" s="278"/>
      <c r="I9" s="291" t="s">
        <v>26</v>
      </c>
      <c r="J9" s="292"/>
      <c r="K9" s="293" t="s">
        <v>26</v>
      </c>
      <c r="L9" s="294"/>
      <c r="M9" s="295">
        <v>1</v>
      </c>
      <c r="N9" s="277"/>
      <c r="O9" s="296">
        <v>10</v>
      </c>
      <c r="P9" s="297" t="s">
        <v>14</v>
      </c>
      <c r="Q9" s="312"/>
    </row>
    <row r="10" ht="28.05" customHeight="1" spans="1:17">
      <c r="A10" s="276"/>
      <c r="B10" s="277"/>
      <c r="C10" s="272" t="s">
        <v>27</v>
      </c>
      <c r="D10" s="272"/>
      <c r="E10" s="272"/>
      <c r="F10" s="278" t="s">
        <v>28</v>
      </c>
      <c r="G10" s="278"/>
      <c r="H10" s="278"/>
      <c r="I10" s="291" t="s">
        <v>28</v>
      </c>
      <c r="J10" s="292"/>
      <c r="K10" s="293" t="s">
        <v>28</v>
      </c>
      <c r="L10" s="294"/>
      <c r="M10" s="295">
        <v>0</v>
      </c>
      <c r="N10" s="277"/>
      <c r="O10" s="296">
        <v>0</v>
      </c>
      <c r="P10" s="297" t="s">
        <v>14</v>
      </c>
      <c r="Q10" s="312"/>
    </row>
    <row r="11" ht="28.05" customHeight="1" spans="1:17">
      <c r="A11" s="276"/>
      <c r="B11" s="277"/>
      <c r="C11" s="272" t="s">
        <v>29</v>
      </c>
      <c r="D11" s="272"/>
      <c r="E11" s="272"/>
      <c r="F11" s="278" t="s">
        <v>25</v>
      </c>
      <c r="G11" s="278"/>
      <c r="H11" s="278"/>
      <c r="I11" s="291" t="s">
        <v>26</v>
      </c>
      <c r="J11" s="292"/>
      <c r="K11" s="293" t="s">
        <v>26</v>
      </c>
      <c r="L11" s="294"/>
      <c r="M11" s="295">
        <v>1</v>
      </c>
      <c r="N11" s="277"/>
      <c r="O11" s="296">
        <v>10</v>
      </c>
      <c r="P11" s="297" t="s">
        <v>14</v>
      </c>
      <c r="Q11" s="312"/>
    </row>
    <row r="12" ht="0.6" customHeight="1" spans="1:17">
      <c r="A12" s="276"/>
      <c r="B12" s="279"/>
      <c r="C12" s="279"/>
      <c r="D12" s="279"/>
      <c r="E12" s="279"/>
      <c r="F12" s="279"/>
      <c r="G12" s="279"/>
      <c r="H12" s="279"/>
      <c r="I12" s="279"/>
      <c r="J12" s="279"/>
      <c r="K12" s="279"/>
      <c r="L12" s="279"/>
      <c r="M12" s="279"/>
      <c r="N12" s="279"/>
      <c r="O12" s="279"/>
      <c r="P12" s="277"/>
      <c r="Q12" s="313"/>
    </row>
    <row r="13" ht="16.05" customHeight="1" spans="1:17">
      <c r="A13" s="272" t="s">
        <v>30</v>
      </c>
      <c r="B13" s="272"/>
      <c r="C13" s="272" t="s">
        <v>31</v>
      </c>
      <c r="D13" s="272"/>
      <c r="E13" s="272"/>
      <c r="F13" s="272"/>
      <c r="G13" s="272"/>
      <c r="H13" s="272"/>
      <c r="I13" s="272"/>
      <c r="J13" s="272"/>
      <c r="K13" s="272"/>
      <c r="L13" s="272"/>
      <c r="M13" s="272"/>
      <c r="N13" s="272"/>
      <c r="O13" s="272"/>
      <c r="P13" s="272"/>
      <c r="Q13" s="313"/>
    </row>
    <row r="14" ht="16.05" customHeight="1" spans="1:17">
      <c r="A14" s="272" t="s">
        <v>32</v>
      </c>
      <c r="B14" s="272"/>
      <c r="C14" s="272" t="s">
        <v>33</v>
      </c>
      <c r="D14" s="272"/>
      <c r="E14" s="272"/>
      <c r="F14" s="272"/>
      <c r="G14" s="272"/>
      <c r="H14" s="272"/>
      <c r="I14" s="272"/>
      <c r="J14" s="272"/>
      <c r="K14" s="272"/>
      <c r="L14" s="272"/>
      <c r="M14" s="272"/>
      <c r="N14" s="272"/>
      <c r="O14" s="272"/>
      <c r="P14" s="272"/>
      <c r="Q14" s="313"/>
    </row>
    <row r="15" ht="16.05" customHeight="1" spans="1:17">
      <c r="A15" s="276" t="s">
        <v>34</v>
      </c>
      <c r="B15" s="279"/>
      <c r="C15" s="279"/>
      <c r="D15" s="279"/>
      <c r="E15" s="279"/>
      <c r="F15" s="277"/>
      <c r="G15" s="280" t="s">
        <v>35</v>
      </c>
      <c r="H15" s="281"/>
      <c r="I15" s="298"/>
      <c r="J15" s="299" t="s">
        <v>36</v>
      </c>
      <c r="K15" s="299" t="s">
        <v>37</v>
      </c>
      <c r="L15" s="299" t="s">
        <v>38</v>
      </c>
      <c r="M15" s="299" t="s">
        <v>39</v>
      </c>
      <c r="N15" s="299" t="s">
        <v>8</v>
      </c>
      <c r="O15" s="280" t="s">
        <v>9</v>
      </c>
      <c r="P15" s="298"/>
      <c r="Q15" s="313"/>
    </row>
    <row r="16" ht="25.05" customHeight="1" spans="1:18">
      <c r="A16" s="272" t="s">
        <v>40</v>
      </c>
      <c r="B16" s="272" t="s">
        <v>41</v>
      </c>
      <c r="C16" s="272"/>
      <c r="D16" s="272"/>
      <c r="E16" s="272" t="s">
        <v>42</v>
      </c>
      <c r="F16" s="272"/>
      <c r="G16" s="282"/>
      <c r="H16" s="283"/>
      <c r="I16" s="300"/>
      <c r="J16" s="301"/>
      <c r="K16" s="301"/>
      <c r="L16" s="301"/>
      <c r="M16" s="301"/>
      <c r="N16" s="301"/>
      <c r="O16" s="282"/>
      <c r="P16" s="300"/>
      <c r="Q16" s="313"/>
      <c r="R16" s="308"/>
    </row>
    <row r="17" ht="51.6" customHeight="1" spans="1:18">
      <c r="A17" s="278" t="s">
        <v>43</v>
      </c>
      <c r="B17" s="213" t="s">
        <v>44</v>
      </c>
      <c r="C17" s="213"/>
      <c r="D17" s="213"/>
      <c r="E17" s="213" t="s">
        <v>45</v>
      </c>
      <c r="F17" s="213"/>
      <c r="G17" s="284" t="s">
        <v>46</v>
      </c>
      <c r="H17" s="284"/>
      <c r="I17" s="284"/>
      <c r="J17" s="213" t="s">
        <v>47</v>
      </c>
      <c r="K17" s="213" t="s">
        <v>48</v>
      </c>
      <c r="L17" s="302">
        <v>2</v>
      </c>
      <c r="M17" s="213" t="s">
        <v>49</v>
      </c>
      <c r="N17" s="302">
        <v>2</v>
      </c>
      <c r="O17" s="210" t="s">
        <v>14</v>
      </c>
      <c r="P17" s="211"/>
      <c r="Q17" s="314"/>
      <c r="R17" s="308"/>
    </row>
    <row r="18" ht="51.6" customHeight="1" spans="1:18">
      <c r="A18" s="278"/>
      <c r="B18" s="213" t="s">
        <v>44</v>
      </c>
      <c r="C18" s="213"/>
      <c r="D18" s="213"/>
      <c r="E18" s="213" t="s">
        <v>50</v>
      </c>
      <c r="F18" s="213"/>
      <c r="G18" s="284" t="s">
        <v>51</v>
      </c>
      <c r="H18" s="284"/>
      <c r="I18" s="284"/>
      <c r="J18" s="213" t="s">
        <v>47</v>
      </c>
      <c r="K18" s="213" t="s">
        <v>48</v>
      </c>
      <c r="L18" s="302">
        <v>2</v>
      </c>
      <c r="M18" s="213" t="s">
        <v>49</v>
      </c>
      <c r="N18" s="302">
        <v>2</v>
      </c>
      <c r="O18" s="210" t="s">
        <v>14</v>
      </c>
      <c r="P18" s="211"/>
      <c r="Q18" s="314"/>
      <c r="R18" s="308"/>
    </row>
    <row r="19" ht="51.6" customHeight="1" spans="1:18">
      <c r="A19" s="278"/>
      <c r="B19" s="213" t="s">
        <v>44</v>
      </c>
      <c r="C19" s="213"/>
      <c r="D19" s="213"/>
      <c r="E19" s="213" t="s">
        <v>52</v>
      </c>
      <c r="F19" s="213"/>
      <c r="G19" s="284" t="s">
        <v>51</v>
      </c>
      <c r="H19" s="284"/>
      <c r="I19" s="284"/>
      <c r="J19" s="213" t="s">
        <v>47</v>
      </c>
      <c r="K19" s="213" t="s">
        <v>48</v>
      </c>
      <c r="L19" s="302">
        <v>2</v>
      </c>
      <c r="M19" s="213" t="s">
        <v>49</v>
      </c>
      <c r="N19" s="302">
        <v>2</v>
      </c>
      <c r="O19" s="210" t="s">
        <v>14</v>
      </c>
      <c r="P19" s="211"/>
      <c r="Q19" s="314"/>
      <c r="R19" s="308"/>
    </row>
    <row r="20" ht="51.6" customHeight="1" spans="1:18">
      <c r="A20" s="278"/>
      <c r="B20" s="213" t="s">
        <v>44</v>
      </c>
      <c r="C20" s="213"/>
      <c r="D20" s="213"/>
      <c r="E20" s="213" t="s">
        <v>53</v>
      </c>
      <c r="F20" s="213"/>
      <c r="G20" s="284" t="s">
        <v>54</v>
      </c>
      <c r="H20" s="284"/>
      <c r="I20" s="284"/>
      <c r="J20" s="213" t="s">
        <v>28</v>
      </c>
      <c r="K20" s="213" t="s">
        <v>48</v>
      </c>
      <c r="L20" s="302">
        <v>2</v>
      </c>
      <c r="M20" s="213" t="s">
        <v>55</v>
      </c>
      <c r="N20" s="302">
        <v>2</v>
      </c>
      <c r="O20" s="210" t="s">
        <v>14</v>
      </c>
      <c r="P20" s="211"/>
      <c r="Q20" s="314"/>
      <c r="R20" s="308"/>
    </row>
    <row r="21" ht="51.6" customHeight="1" spans="1:18">
      <c r="A21" s="278"/>
      <c r="B21" s="213" t="s">
        <v>56</v>
      </c>
      <c r="C21" s="213"/>
      <c r="D21" s="213"/>
      <c r="E21" s="213" t="s">
        <v>57</v>
      </c>
      <c r="F21" s="213"/>
      <c r="G21" s="284" t="s">
        <v>58</v>
      </c>
      <c r="H21" s="284"/>
      <c r="I21" s="284"/>
      <c r="J21" s="213" t="s">
        <v>59</v>
      </c>
      <c r="K21" s="213" t="s">
        <v>14</v>
      </c>
      <c r="L21" s="302">
        <v>2</v>
      </c>
      <c r="M21" s="213" t="s">
        <v>47</v>
      </c>
      <c r="N21" s="302">
        <v>1.8</v>
      </c>
      <c r="O21" s="210" t="s">
        <v>14</v>
      </c>
      <c r="P21" s="211"/>
      <c r="Q21" s="314"/>
      <c r="R21" s="308"/>
    </row>
    <row r="22" ht="51.6" customHeight="1" spans="1:18">
      <c r="A22" s="278"/>
      <c r="B22" s="213" t="s">
        <v>56</v>
      </c>
      <c r="C22" s="213"/>
      <c r="D22" s="213"/>
      <c r="E22" s="213" t="s">
        <v>60</v>
      </c>
      <c r="F22" s="213"/>
      <c r="G22" s="284" t="s">
        <v>61</v>
      </c>
      <c r="H22" s="284"/>
      <c r="I22" s="284"/>
      <c r="J22" s="213" t="s">
        <v>59</v>
      </c>
      <c r="K22" s="213" t="s">
        <v>14</v>
      </c>
      <c r="L22" s="302">
        <v>2</v>
      </c>
      <c r="M22" s="213" t="s">
        <v>47</v>
      </c>
      <c r="N22" s="302">
        <v>1.8</v>
      </c>
      <c r="O22" s="210" t="s">
        <v>14</v>
      </c>
      <c r="P22" s="211"/>
      <c r="Q22" s="314"/>
      <c r="R22" s="308"/>
    </row>
    <row r="23" ht="51.6" customHeight="1" spans="1:18">
      <c r="A23" s="278"/>
      <c r="B23" s="213" t="s">
        <v>62</v>
      </c>
      <c r="C23" s="213"/>
      <c r="D23" s="213"/>
      <c r="E23" s="213" t="s">
        <v>63</v>
      </c>
      <c r="F23" s="213"/>
      <c r="G23" s="284" t="s">
        <v>61</v>
      </c>
      <c r="H23" s="284"/>
      <c r="I23" s="284"/>
      <c r="J23" s="213" t="s">
        <v>59</v>
      </c>
      <c r="K23" s="213" t="s">
        <v>14</v>
      </c>
      <c r="L23" s="302">
        <v>2</v>
      </c>
      <c r="M23" s="213" t="s">
        <v>47</v>
      </c>
      <c r="N23" s="302">
        <v>2</v>
      </c>
      <c r="O23" s="210" t="s">
        <v>14</v>
      </c>
      <c r="P23" s="211"/>
      <c r="Q23" s="314"/>
      <c r="R23" s="308"/>
    </row>
    <row r="24" ht="51.6" customHeight="1" spans="1:18">
      <c r="A24" s="278"/>
      <c r="B24" s="213" t="s">
        <v>64</v>
      </c>
      <c r="C24" s="213"/>
      <c r="D24" s="213"/>
      <c r="E24" s="213" t="s">
        <v>65</v>
      </c>
      <c r="F24" s="213"/>
      <c r="G24" s="284" t="s">
        <v>51</v>
      </c>
      <c r="H24" s="284"/>
      <c r="I24" s="284"/>
      <c r="J24" s="213" t="s">
        <v>47</v>
      </c>
      <c r="K24" s="213" t="s">
        <v>48</v>
      </c>
      <c r="L24" s="302">
        <v>2</v>
      </c>
      <c r="M24" s="213" t="s">
        <v>49</v>
      </c>
      <c r="N24" s="302">
        <v>2</v>
      </c>
      <c r="O24" s="210" t="s">
        <v>14</v>
      </c>
      <c r="P24" s="211"/>
      <c r="Q24" s="314"/>
      <c r="R24" s="308"/>
    </row>
    <row r="25" ht="51.6" customHeight="1" spans="1:18">
      <c r="A25" s="278"/>
      <c r="B25" s="213" t="s">
        <v>66</v>
      </c>
      <c r="C25" s="213"/>
      <c r="D25" s="213"/>
      <c r="E25" s="213" t="s">
        <v>67</v>
      </c>
      <c r="F25" s="213"/>
      <c r="G25" s="284" t="s">
        <v>58</v>
      </c>
      <c r="H25" s="284"/>
      <c r="I25" s="284"/>
      <c r="J25" s="213" t="s">
        <v>59</v>
      </c>
      <c r="K25" s="213" t="s">
        <v>14</v>
      </c>
      <c r="L25" s="302">
        <v>2</v>
      </c>
      <c r="M25" s="213" t="s">
        <v>47</v>
      </c>
      <c r="N25" s="302">
        <v>1.84</v>
      </c>
      <c r="O25" s="210" t="s">
        <v>14</v>
      </c>
      <c r="P25" s="211"/>
      <c r="Q25" s="314"/>
      <c r="R25" s="308"/>
    </row>
    <row r="26" ht="51.6" customHeight="1" spans="1:18">
      <c r="A26" s="278"/>
      <c r="B26" s="213" t="s">
        <v>68</v>
      </c>
      <c r="C26" s="213"/>
      <c r="D26" s="213"/>
      <c r="E26" s="213" t="s">
        <v>69</v>
      </c>
      <c r="F26" s="213"/>
      <c r="G26" s="284" t="s">
        <v>61</v>
      </c>
      <c r="H26" s="284"/>
      <c r="I26" s="284"/>
      <c r="J26" s="213" t="s">
        <v>59</v>
      </c>
      <c r="K26" s="213" t="s">
        <v>14</v>
      </c>
      <c r="L26" s="302">
        <v>2</v>
      </c>
      <c r="M26" s="213" t="s">
        <v>47</v>
      </c>
      <c r="N26" s="302">
        <v>1.84</v>
      </c>
      <c r="O26" s="210" t="s">
        <v>14</v>
      </c>
      <c r="P26" s="211"/>
      <c r="Q26" s="314"/>
      <c r="R26" s="308"/>
    </row>
    <row r="27" ht="51.6" customHeight="1" spans="1:18">
      <c r="A27" s="278" t="s">
        <v>70</v>
      </c>
      <c r="B27" s="213" t="s">
        <v>71</v>
      </c>
      <c r="C27" s="213"/>
      <c r="D27" s="213"/>
      <c r="E27" s="213" t="s">
        <v>72</v>
      </c>
      <c r="F27" s="213"/>
      <c r="G27" s="284" t="s">
        <v>46</v>
      </c>
      <c r="H27" s="284"/>
      <c r="I27" s="284"/>
      <c r="J27" s="213" t="s">
        <v>47</v>
      </c>
      <c r="K27" s="213" t="s">
        <v>48</v>
      </c>
      <c r="L27" s="302">
        <v>8.33</v>
      </c>
      <c r="M27" s="213" t="s">
        <v>49</v>
      </c>
      <c r="N27" s="302">
        <v>8.33</v>
      </c>
      <c r="O27" s="210" t="s">
        <v>14</v>
      </c>
      <c r="P27" s="211"/>
      <c r="Q27" s="314"/>
      <c r="R27" s="308"/>
    </row>
    <row r="28" ht="51.6" customHeight="1" spans="1:18">
      <c r="A28" s="278"/>
      <c r="B28" s="213" t="s">
        <v>71</v>
      </c>
      <c r="C28" s="213"/>
      <c r="D28" s="213"/>
      <c r="E28" s="213" t="s">
        <v>73</v>
      </c>
      <c r="F28" s="213"/>
      <c r="G28" s="284" t="s">
        <v>46</v>
      </c>
      <c r="H28" s="284"/>
      <c r="I28" s="284"/>
      <c r="J28" s="213" t="s">
        <v>47</v>
      </c>
      <c r="K28" s="213" t="s">
        <v>48</v>
      </c>
      <c r="L28" s="302">
        <v>8.33</v>
      </c>
      <c r="M28" s="213" t="s">
        <v>49</v>
      </c>
      <c r="N28" s="302">
        <v>8.33</v>
      </c>
      <c r="O28" s="210" t="s">
        <v>14</v>
      </c>
      <c r="P28" s="211"/>
      <c r="Q28" s="314"/>
      <c r="R28" s="308"/>
    </row>
    <row r="29" ht="51.6" customHeight="1" spans="1:18">
      <c r="A29" s="278"/>
      <c r="B29" s="213" t="s">
        <v>71</v>
      </c>
      <c r="C29" s="213"/>
      <c r="D29" s="213"/>
      <c r="E29" s="213" t="s">
        <v>74</v>
      </c>
      <c r="F29" s="213"/>
      <c r="G29" s="284" t="s">
        <v>61</v>
      </c>
      <c r="H29" s="284"/>
      <c r="I29" s="284"/>
      <c r="J29" s="213" t="s">
        <v>59</v>
      </c>
      <c r="K29" s="213" t="s">
        <v>14</v>
      </c>
      <c r="L29" s="302">
        <v>8.33</v>
      </c>
      <c r="M29" s="213" t="s">
        <v>47</v>
      </c>
      <c r="N29" s="302">
        <v>8.33</v>
      </c>
      <c r="O29" s="210" t="s">
        <v>14</v>
      </c>
      <c r="P29" s="211"/>
      <c r="Q29" s="314"/>
      <c r="R29" s="308"/>
    </row>
    <row r="30" ht="51.6" customHeight="1" spans="1:18">
      <c r="A30" s="278"/>
      <c r="B30" s="213" t="s">
        <v>71</v>
      </c>
      <c r="C30" s="213"/>
      <c r="D30" s="213"/>
      <c r="E30" s="213" t="s">
        <v>75</v>
      </c>
      <c r="F30" s="213"/>
      <c r="G30" s="284" t="s">
        <v>76</v>
      </c>
      <c r="H30" s="284"/>
      <c r="I30" s="284"/>
      <c r="J30" s="213" t="s">
        <v>77</v>
      </c>
      <c r="K30" s="213" t="s">
        <v>78</v>
      </c>
      <c r="L30" s="302">
        <v>8.33</v>
      </c>
      <c r="M30" s="213" t="s">
        <v>49</v>
      </c>
      <c r="N30" s="302">
        <v>8.33</v>
      </c>
      <c r="O30" s="210" t="s">
        <v>14</v>
      </c>
      <c r="P30" s="211"/>
      <c r="Q30" s="314"/>
      <c r="R30" s="308"/>
    </row>
    <row r="31" ht="51.6" customHeight="1" spans="1:18">
      <c r="A31" s="278"/>
      <c r="B31" s="213" t="s">
        <v>79</v>
      </c>
      <c r="C31" s="213"/>
      <c r="D31" s="213"/>
      <c r="E31" s="213" t="s">
        <v>80</v>
      </c>
      <c r="F31" s="213"/>
      <c r="G31" s="284" t="s">
        <v>81</v>
      </c>
      <c r="H31" s="284"/>
      <c r="I31" s="284"/>
      <c r="J31" s="213" t="s">
        <v>59</v>
      </c>
      <c r="K31" s="213" t="s">
        <v>14</v>
      </c>
      <c r="L31" s="302">
        <v>8.33</v>
      </c>
      <c r="M31" s="213" t="s">
        <v>47</v>
      </c>
      <c r="N31" s="302">
        <v>8.33</v>
      </c>
      <c r="O31" s="210" t="s">
        <v>14</v>
      </c>
      <c r="P31" s="211"/>
      <c r="Q31" s="314"/>
      <c r="R31" s="308"/>
    </row>
    <row r="32" ht="51.6" customHeight="1" spans="1:18">
      <c r="A32" s="278"/>
      <c r="B32" s="213" t="s">
        <v>82</v>
      </c>
      <c r="C32" s="213"/>
      <c r="D32" s="213"/>
      <c r="E32" s="213" t="s">
        <v>83</v>
      </c>
      <c r="F32" s="213"/>
      <c r="G32" s="284" t="s">
        <v>84</v>
      </c>
      <c r="H32" s="284"/>
      <c r="I32" s="284"/>
      <c r="J32" s="213" t="s">
        <v>28</v>
      </c>
      <c r="K32" s="213" t="s">
        <v>85</v>
      </c>
      <c r="L32" s="302">
        <v>8.35</v>
      </c>
      <c r="M32" s="213" t="s">
        <v>55</v>
      </c>
      <c r="N32" s="302">
        <v>8.35</v>
      </c>
      <c r="O32" s="210" t="s">
        <v>14</v>
      </c>
      <c r="P32" s="211"/>
      <c r="Q32" s="314"/>
      <c r="R32" s="308"/>
    </row>
    <row r="33" ht="51.6" customHeight="1" spans="1:18">
      <c r="A33" s="278"/>
      <c r="B33" s="213" t="s">
        <v>86</v>
      </c>
      <c r="C33" s="213"/>
      <c r="D33" s="213"/>
      <c r="E33" s="213" t="s">
        <v>87</v>
      </c>
      <c r="F33" s="213"/>
      <c r="G33" s="284" t="s">
        <v>46</v>
      </c>
      <c r="H33" s="284"/>
      <c r="I33" s="284"/>
      <c r="J33" s="213" t="s">
        <v>47</v>
      </c>
      <c r="K33" s="213" t="s">
        <v>48</v>
      </c>
      <c r="L33" s="302">
        <v>10</v>
      </c>
      <c r="M33" s="213" t="s">
        <v>49</v>
      </c>
      <c r="N33" s="302">
        <v>10</v>
      </c>
      <c r="O33" s="210" t="s">
        <v>14</v>
      </c>
      <c r="P33" s="211"/>
      <c r="Q33" s="314"/>
      <c r="R33" s="308"/>
    </row>
    <row r="34" ht="51.6" customHeight="1" spans="1:18">
      <c r="A34" s="278" t="s">
        <v>88</v>
      </c>
      <c r="B34" s="213" t="s">
        <v>89</v>
      </c>
      <c r="C34" s="213"/>
      <c r="D34" s="213"/>
      <c r="E34" s="213" t="s">
        <v>90</v>
      </c>
      <c r="F34" s="213"/>
      <c r="G34" s="284" t="s">
        <v>91</v>
      </c>
      <c r="H34" s="284"/>
      <c r="I34" s="284"/>
      <c r="J34" s="213" t="s">
        <v>92</v>
      </c>
      <c r="K34" s="213" t="s">
        <v>48</v>
      </c>
      <c r="L34" s="302">
        <v>3.33</v>
      </c>
      <c r="M34" s="213" t="s">
        <v>93</v>
      </c>
      <c r="N34" s="302">
        <v>3.33</v>
      </c>
      <c r="O34" s="210" t="s">
        <v>14</v>
      </c>
      <c r="P34" s="211"/>
      <c r="Q34" s="314"/>
      <c r="R34" s="308"/>
    </row>
    <row r="35" ht="51.6" customHeight="1" spans="1:18">
      <c r="A35" s="278"/>
      <c r="B35" s="213" t="s">
        <v>94</v>
      </c>
      <c r="C35" s="213"/>
      <c r="D35" s="213"/>
      <c r="E35" s="213" t="s">
        <v>95</v>
      </c>
      <c r="F35" s="213"/>
      <c r="G35" s="284" t="s">
        <v>96</v>
      </c>
      <c r="H35" s="284"/>
      <c r="I35" s="284"/>
      <c r="J35" s="213" t="s">
        <v>59</v>
      </c>
      <c r="K35" s="213" t="s">
        <v>14</v>
      </c>
      <c r="L35" s="302">
        <v>3.33</v>
      </c>
      <c r="M35" s="213" t="s">
        <v>47</v>
      </c>
      <c r="N35" s="302">
        <v>3.01</v>
      </c>
      <c r="O35" s="210" t="s">
        <v>14</v>
      </c>
      <c r="P35" s="211"/>
      <c r="Q35" s="314"/>
      <c r="R35" s="308"/>
    </row>
    <row r="36" ht="51.6" customHeight="1" spans="1:18">
      <c r="A36" s="278"/>
      <c r="B36" s="213" t="s">
        <v>97</v>
      </c>
      <c r="C36" s="213"/>
      <c r="D36" s="213"/>
      <c r="E36" s="213" t="s">
        <v>98</v>
      </c>
      <c r="F36" s="213"/>
      <c r="G36" s="284" t="s">
        <v>96</v>
      </c>
      <c r="H36" s="284"/>
      <c r="I36" s="284"/>
      <c r="J36" s="213" t="s">
        <v>59</v>
      </c>
      <c r="K36" s="213" t="s">
        <v>14</v>
      </c>
      <c r="L36" s="302">
        <v>3.34</v>
      </c>
      <c r="M36" s="213" t="s">
        <v>47</v>
      </c>
      <c r="N36" s="302">
        <v>3.34</v>
      </c>
      <c r="O36" s="210" t="s">
        <v>14</v>
      </c>
      <c r="P36" s="211"/>
      <c r="Q36" s="314"/>
      <c r="R36" s="308"/>
    </row>
    <row r="37" ht="0.6" customHeight="1" spans="1:18">
      <c r="A37" s="210"/>
      <c r="B37" s="285"/>
      <c r="C37" s="285"/>
      <c r="D37" s="285"/>
      <c r="E37" s="285"/>
      <c r="F37" s="285"/>
      <c r="G37" s="285"/>
      <c r="H37" s="285"/>
      <c r="I37" s="285"/>
      <c r="J37" s="285"/>
      <c r="K37" s="285"/>
      <c r="L37" s="285"/>
      <c r="M37" s="285"/>
      <c r="N37" s="285"/>
      <c r="O37" s="285"/>
      <c r="P37" s="211"/>
      <c r="Q37" s="314"/>
      <c r="R37" s="308"/>
    </row>
    <row r="38" ht="31.95" customHeight="1" spans="1:18">
      <c r="A38" s="272" t="s">
        <v>99</v>
      </c>
      <c r="B38" s="272"/>
      <c r="C38" s="272"/>
      <c r="D38" s="272"/>
      <c r="E38" s="272"/>
      <c r="F38" s="272"/>
      <c r="G38" s="272"/>
      <c r="H38" s="272"/>
      <c r="I38" s="272"/>
      <c r="J38" s="272"/>
      <c r="K38" s="272"/>
      <c r="L38" s="303">
        <v>100</v>
      </c>
      <c r="M38" s="303"/>
      <c r="N38" s="302">
        <v>98.96</v>
      </c>
      <c r="O38" s="304"/>
      <c r="P38" s="305"/>
      <c r="Q38" s="315"/>
      <c r="R38" s="308"/>
    </row>
    <row r="39" ht="33" customHeight="1" spans="1:18">
      <c r="A39" s="286" t="s">
        <v>100</v>
      </c>
      <c r="B39" s="287"/>
      <c r="C39" s="287"/>
      <c r="D39" s="287"/>
      <c r="E39" s="287"/>
      <c r="F39" s="287"/>
      <c r="G39" s="287"/>
      <c r="H39" s="287"/>
      <c r="I39" s="287"/>
      <c r="J39" s="287"/>
      <c r="K39" s="287"/>
      <c r="L39" s="287"/>
      <c r="M39" s="287"/>
      <c r="N39" s="287"/>
      <c r="O39" s="287"/>
      <c r="P39" s="306"/>
      <c r="Q39" s="316"/>
      <c r="R39" s="308"/>
    </row>
    <row r="40" ht="21.75" customHeight="1" spans="1:15">
      <c r="A40" s="288" t="s">
        <v>101</v>
      </c>
      <c r="B40" s="288"/>
      <c r="C40" s="288"/>
      <c r="D40" s="288"/>
      <c r="E40" s="288"/>
      <c r="F40" s="288"/>
      <c r="G40" s="288"/>
      <c r="H40" s="288"/>
      <c r="I40" s="288"/>
      <c r="J40" s="288"/>
      <c r="K40" s="288"/>
      <c r="L40" s="288"/>
      <c r="M40" s="288"/>
      <c r="N40" s="288"/>
      <c r="O40" s="288"/>
    </row>
  </sheetData>
  <mergeCells count="142">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A37:P37"/>
    <mergeCell ref="A38:J38"/>
    <mergeCell ref="O38:P38"/>
    <mergeCell ref="A39:P39"/>
    <mergeCell ref="A40:O40"/>
    <mergeCell ref="A17:A26"/>
    <mergeCell ref="A27:A33"/>
    <mergeCell ref="A34:A36"/>
    <mergeCell ref="J15:J16"/>
    <mergeCell ref="K15:K16"/>
    <mergeCell ref="L15:L16"/>
    <mergeCell ref="M15:M16"/>
    <mergeCell ref="N15:N16"/>
    <mergeCell ref="A5:B11"/>
    <mergeCell ref="G15:I16"/>
    <mergeCell ref="O15:P16"/>
    <mergeCell ref="B17:D20"/>
    <mergeCell ref="B21:D22"/>
    <mergeCell ref="B27:D3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B17" sqref="B17:C24"/>
    </sheetView>
  </sheetViews>
  <sheetFormatPr defaultColWidth="9" defaultRowHeight="13.5"/>
  <sheetData>
    <row r="1" ht="27" spans="1:14">
      <c r="A1" s="1" t="s">
        <v>438</v>
      </c>
      <c r="B1" s="1"/>
      <c r="C1" s="1"/>
      <c r="D1" s="1"/>
      <c r="E1" s="1"/>
      <c r="F1" s="1"/>
      <c r="G1" s="1"/>
      <c r="H1" s="1"/>
      <c r="I1" s="1"/>
      <c r="J1" s="1"/>
      <c r="K1" s="1"/>
      <c r="L1" s="1"/>
      <c r="M1" s="1"/>
      <c r="N1" s="1"/>
    </row>
    <row r="2" spans="1:14">
      <c r="A2" s="2" t="s">
        <v>1</v>
      </c>
      <c r="B2" s="2"/>
      <c r="C2" s="2"/>
      <c r="D2" s="2"/>
      <c r="E2" s="2"/>
      <c r="F2" s="2"/>
      <c r="G2" s="2"/>
      <c r="H2" s="2"/>
      <c r="I2" s="2"/>
      <c r="J2" s="2"/>
      <c r="K2" s="2"/>
      <c r="L2" s="2"/>
      <c r="M2" s="2"/>
      <c r="N2" s="2"/>
    </row>
    <row r="3" spans="1:14">
      <c r="A3" s="3" t="s">
        <v>196</v>
      </c>
      <c r="B3" s="3"/>
      <c r="C3" s="4" t="s">
        <v>548</v>
      </c>
      <c r="D3" s="4"/>
      <c r="E3" s="4"/>
      <c r="F3" s="4"/>
      <c r="G3" s="4"/>
      <c r="H3" s="4"/>
      <c r="I3" s="4"/>
      <c r="J3" s="4"/>
      <c r="K3" s="4"/>
      <c r="L3" s="4"/>
      <c r="M3" s="4"/>
      <c r="N3" s="4"/>
    </row>
    <row r="4" spans="1:14">
      <c r="A4" s="3" t="s">
        <v>200</v>
      </c>
      <c r="B4" s="3"/>
      <c r="C4" s="4" t="s">
        <v>440</v>
      </c>
      <c r="D4" s="4"/>
      <c r="E4" s="4"/>
      <c r="F4" s="4"/>
      <c r="G4" s="4"/>
      <c r="H4" s="4"/>
      <c r="I4" s="3" t="s">
        <v>201</v>
      </c>
      <c r="J4" s="3"/>
      <c r="K4" s="3" t="s">
        <v>440</v>
      </c>
      <c r="L4" s="3"/>
      <c r="M4" s="3"/>
      <c r="N4" s="3"/>
    </row>
    <row r="5" spans="1:14">
      <c r="A5" s="3"/>
      <c r="B5" s="3"/>
      <c r="C5" s="3"/>
      <c r="D5" s="3"/>
      <c r="E5" s="3" t="s">
        <v>4</v>
      </c>
      <c r="F5" s="3"/>
      <c r="G5" s="3" t="s">
        <v>5</v>
      </c>
      <c r="H5" s="3"/>
      <c r="I5" s="3" t="s">
        <v>6</v>
      </c>
      <c r="J5" s="3"/>
      <c r="K5" s="3" t="s">
        <v>38</v>
      </c>
      <c r="L5" s="3" t="s">
        <v>441</v>
      </c>
      <c r="M5" s="5" t="s">
        <v>8</v>
      </c>
      <c r="N5" s="5"/>
    </row>
    <row r="6" spans="1:14">
      <c r="A6" s="5" t="s">
        <v>442</v>
      </c>
      <c r="B6" s="5"/>
      <c r="C6" s="3" t="s">
        <v>120</v>
      </c>
      <c r="D6" s="3"/>
      <c r="E6" s="3" t="s">
        <v>549</v>
      </c>
      <c r="F6" s="3"/>
      <c r="G6" s="3" t="s">
        <v>549</v>
      </c>
      <c r="H6" s="3"/>
      <c r="I6" s="3" t="s">
        <v>549</v>
      </c>
      <c r="J6" s="3"/>
      <c r="K6" s="3" t="s">
        <v>508</v>
      </c>
      <c r="L6" s="9" t="s">
        <v>47</v>
      </c>
      <c r="M6" s="10" t="s">
        <v>508</v>
      </c>
      <c r="N6" s="10"/>
    </row>
    <row r="7" spans="1:14">
      <c r="A7" s="5"/>
      <c r="B7" s="5"/>
      <c r="C7" s="3" t="s">
        <v>443</v>
      </c>
      <c r="D7" s="3"/>
      <c r="E7" s="3" t="s">
        <v>549</v>
      </c>
      <c r="F7" s="3"/>
      <c r="G7" s="3" t="s">
        <v>549</v>
      </c>
      <c r="H7" s="3"/>
      <c r="I7" s="3" t="s">
        <v>549</v>
      </c>
      <c r="J7" s="3"/>
      <c r="K7" s="3" t="s">
        <v>444</v>
      </c>
      <c r="L7" s="9" t="s">
        <v>47</v>
      </c>
      <c r="M7" s="10" t="s">
        <v>508</v>
      </c>
      <c r="N7" s="10"/>
    </row>
    <row r="8" spans="1:14">
      <c r="A8" s="5"/>
      <c r="B8" s="5"/>
      <c r="C8" s="3" t="s">
        <v>445</v>
      </c>
      <c r="D8" s="3"/>
      <c r="E8" s="3" t="s">
        <v>28</v>
      </c>
      <c r="F8" s="3"/>
      <c r="G8" s="3" t="s">
        <v>28</v>
      </c>
      <c r="H8" s="3"/>
      <c r="I8" s="3" t="s">
        <v>28</v>
      </c>
      <c r="J8" s="3"/>
      <c r="K8" s="3" t="s">
        <v>444</v>
      </c>
      <c r="L8" s="9" t="s">
        <v>28</v>
      </c>
      <c r="M8" s="10" t="s">
        <v>28</v>
      </c>
      <c r="N8" s="10"/>
    </row>
    <row r="9" spans="1:14">
      <c r="A9" s="5"/>
      <c r="B9" s="5"/>
      <c r="C9" s="3" t="s">
        <v>208</v>
      </c>
      <c r="D9" s="3"/>
      <c r="E9" s="3" t="s">
        <v>28</v>
      </c>
      <c r="F9" s="3"/>
      <c r="G9" s="3" t="s">
        <v>28</v>
      </c>
      <c r="H9" s="3"/>
      <c r="I9" s="3" t="s">
        <v>28</v>
      </c>
      <c r="J9" s="3"/>
      <c r="K9" s="3" t="s">
        <v>444</v>
      </c>
      <c r="L9" s="9" t="s">
        <v>28</v>
      </c>
      <c r="M9" s="10" t="s">
        <v>28</v>
      </c>
      <c r="N9" s="10"/>
    </row>
    <row r="10" spans="1:14">
      <c r="A10" s="5"/>
      <c r="B10" s="5"/>
      <c r="C10" s="5"/>
      <c r="D10" s="5"/>
      <c r="E10" s="5"/>
      <c r="F10" s="5"/>
      <c r="G10" s="5"/>
      <c r="H10" s="5"/>
      <c r="I10" s="5"/>
      <c r="J10" s="5"/>
      <c r="K10" s="5"/>
      <c r="L10" s="5"/>
      <c r="M10" s="5"/>
      <c r="N10" s="5"/>
    </row>
    <row r="11" spans="1:14">
      <c r="A11" s="5" t="s">
        <v>9</v>
      </c>
      <c r="B11" s="5"/>
      <c r="C11" s="5" t="s">
        <v>14</v>
      </c>
      <c r="D11" s="5"/>
      <c r="E11" s="5"/>
      <c r="F11" s="5"/>
      <c r="G11" s="5"/>
      <c r="H11" s="5"/>
      <c r="I11" s="5"/>
      <c r="J11" s="5"/>
      <c r="K11" s="5"/>
      <c r="L11" s="5"/>
      <c r="M11" s="5"/>
      <c r="N11" s="5"/>
    </row>
    <row r="12" ht="14" customHeight="1" spans="1:14">
      <c r="A12" s="3" t="s">
        <v>209</v>
      </c>
      <c r="B12" s="3"/>
      <c r="C12" s="3" t="s">
        <v>30</v>
      </c>
      <c r="D12" s="3"/>
      <c r="E12" s="3"/>
      <c r="F12" s="3"/>
      <c r="G12" s="3"/>
      <c r="H12" s="3"/>
      <c r="I12" s="3" t="s">
        <v>32</v>
      </c>
      <c r="J12" s="3"/>
      <c r="K12" s="3"/>
      <c r="L12" s="3"/>
      <c r="M12" s="3"/>
      <c r="N12" s="3"/>
    </row>
    <row r="13" ht="52" customHeight="1" spans="1:14">
      <c r="A13" s="3"/>
      <c r="B13" s="3"/>
      <c r="C13" s="6" t="s">
        <v>550</v>
      </c>
      <c r="D13" s="6"/>
      <c r="E13" s="6"/>
      <c r="F13" s="6"/>
      <c r="G13" s="6"/>
      <c r="H13" s="6"/>
      <c r="I13" s="6" t="s">
        <v>551</v>
      </c>
      <c r="J13" s="6"/>
      <c r="K13" s="6"/>
      <c r="L13" s="6"/>
      <c r="M13" s="6"/>
      <c r="N13" s="6"/>
    </row>
    <row r="14" ht="24" spans="1:14">
      <c r="A14" s="3"/>
      <c r="B14" s="3" t="s">
        <v>40</v>
      </c>
      <c r="C14" s="3"/>
      <c r="D14" s="3" t="s">
        <v>41</v>
      </c>
      <c r="E14" s="3"/>
      <c r="F14" s="3" t="s">
        <v>42</v>
      </c>
      <c r="G14" s="3"/>
      <c r="H14" s="3" t="s">
        <v>448</v>
      </c>
      <c r="I14" s="3" t="s">
        <v>36</v>
      </c>
      <c r="J14" s="3" t="s">
        <v>38</v>
      </c>
      <c r="K14" s="3" t="s">
        <v>37</v>
      </c>
      <c r="L14" s="3" t="s">
        <v>39</v>
      </c>
      <c r="M14" s="5" t="s">
        <v>8</v>
      </c>
      <c r="N14" s="5" t="s">
        <v>9</v>
      </c>
    </row>
    <row r="15" spans="1:14">
      <c r="A15" s="7" t="s">
        <v>146</v>
      </c>
      <c r="B15" s="5" t="s">
        <v>165</v>
      </c>
      <c r="C15" s="5"/>
      <c r="D15" s="5" t="s">
        <v>362</v>
      </c>
      <c r="E15" s="5"/>
      <c r="F15" s="5" t="s">
        <v>552</v>
      </c>
      <c r="G15" s="5"/>
      <c r="H15" s="5" t="s">
        <v>553</v>
      </c>
      <c r="I15" s="11">
        <v>20</v>
      </c>
      <c r="J15" s="5" t="s">
        <v>508</v>
      </c>
      <c r="K15" s="5" t="s">
        <v>554</v>
      </c>
      <c r="L15" s="12">
        <v>1</v>
      </c>
      <c r="M15" s="10">
        <v>10</v>
      </c>
      <c r="N15" s="5" t="s">
        <v>14</v>
      </c>
    </row>
    <row r="16" spans="1:14">
      <c r="A16" s="7"/>
      <c r="B16" s="5" t="s">
        <v>165</v>
      </c>
      <c r="C16" s="5"/>
      <c r="D16" s="5" t="s">
        <v>362</v>
      </c>
      <c r="E16" s="5"/>
      <c r="F16" s="5" t="s">
        <v>555</v>
      </c>
      <c r="G16" s="5"/>
      <c r="H16" s="5" t="s">
        <v>556</v>
      </c>
      <c r="I16" s="11">
        <v>100</v>
      </c>
      <c r="J16" s="5" t="s">
        <v>508</v>
      </c>
      <c r="K16" s="5" t="s">
        <v>554</v>
      </c>
      <c r="L16" s="12">
        <v>1</v>
      </c>
      <c r="M16" s="10">
        <v>10</v>
      </c>
      <c r="N16" s="5" t="s">
        <v>14</v>
      </c>
    </row>
    <row r="17" spans="1:14">
      <c r="A17" s="7"/>
      <c r="B17" s="5" t="s">
        <v>452</v>
      </c>
      <c r="C17" s="5"/>
      <c r="D17" s="5" t="s">
        <v>152</v>
      </c>
      <c r="E17" s="5"/>
      <c r="F17" s="5" t="s">
        <v>557</v>
      </c>
      <c r="G17" s="5"/>
      <c r="H17" s="5" t="s">
        <v>558</v>
      </c>
      <c r="I17" s="5">
        <v>4</v>
      </c>
      <c r="J17" s="5" t="s">
        <v>451</v>
      </c>
      <c r="K17" s="5" t="s">
        <v>85</v>
      </c>
      <c r="L17" s="12">
        <v>1</v>
      </c>
      <c r="M17" s="10">
        <v>5</v>
      </c>
      <c r="N17" s="5" t="s">
        <v>14</v>
      </c>
    </row>
    <row r="18" spans="1:14">
      <c r="A18" s="7"/>
      <c r="B18" s="5" t="s">
        <v>452</v>
      </c>
      <c r="C18" s="5"/>
      <c r="D18" s="5" t="s">
        <v>152</v>
      </c>
      <c r="E18" s="5"/>
      <c r="F18" s="5" t="s">
        <v>559</v>
      </c>
      <c r="G18" s="5"/>
      <c r="H18" s="5" t="s">
        <v>560</v>
      </c>
      <c r="I18" s="11">
        <v>1.5</v>
      </c>
      <c r="J18" s="5" t="s">
        <v>451</v>
      </c>
      <c r="K18" s="5" t="s">
        <v>561</v>
      </c>
      <c r="L18" s="12">
        <v>1</v>
      </c>
      <c r="M18" s="10">
        <v>5</v>
      </c>
      <c r="N18" s="5" t="s">
        <v>14</v>
      </c>
    </row>
    <row r="19" ht="24" spans="1:14">
      <c r="A19" s="7"/>
      <c r="B19" s="5" t="s">
        <v>452</v>
      </c>
      <c r="C19" s="5"/>
      <c r="D19" s="5" t="s">
        <v>152</v>
      </c>
      <c r="E19" s="5"/>
      <c r="F19" s="5" t="s">
        <v>562</v>
      </c>
      <c r="G19" s="5"/>
      <c r="H19" s="5" t="s">
        <v>563</v>
      </c>
      <c r="I19" s="11">
        <v>1.05</v>
      </c>
      <c r="J19" s="5" t="s">
        <v>451</v>
      </c>
      <c r="K19" s="5" t="s">
        <v>561</v>
      </c>
      <c r="L19" s="12">
        <v>1</v>
      </c>
      <c r="M19" s="10">
        <v>5</v>
      </c>
      <c r="N19" s="5" t="s">
        <v>14</v>
      </c>
    </row>
    <row r="20" spans="1:14">
      <c r="A20" s="7"/>
      <c r="B20" s="5" t="s">
        <v>452</v>
      </c>
      <c r="C20" s="5"/>
      <c r="D20" s="5" t="s">
        <v>152</v>
      </c>
      <c r="E20" s="5"/>
      <c r="F20" s="5" t="s">
        <v>75</v>
      </c>
      <c r="G20" s="5"/>
      <c r="H20" s="5" t="s">
        <v>564</v>
      </c>
      <c r="I20" s="11">
        <v>2</v>
      </c>
      <c r="J20" s="5" t="s">
        <v>451</v>
      </c>
      <c r="K20" s="5" t="s">
        <v>78</v>
      </c>
      <c r="L20" s="12">
        <v>1</v>
      </c>
      <c r="M20" s="10">
        <v>5</v>
      </c>
      <c r="N20" s="5" t="s">
        <v>14</v>
      </c>
    </row>
    <row r="21" spans="1:14">
      <c r="A21" s="7"/>
      <c r="B21" s="5" t="s">
        <v>452</v>
      </c>
      <c r="C21" s="5"/>
      <c r="D21" s="5" t="s">
        <v>156</v>
      </c>
      <c r="E21" s="5"/>
      <c r="F21" s="5" t="s">
        <v>565</v>
      </c>
      <c r="G21" s="5"/>
      <c r="H21" s="5" t="s">
        <v>492</v>
      </c>
      <c r="I21" s="11">
        <v>100</v>
      </c>
      <c r="J21" s="5" t="s">
        <v>451</v>
      </c>
      <c r="K21" s="5" t="s">
        <v>48</v>
      </c>
      <c r="L21" s="12">
        <v>1.1765</v>
      </c>
      <c r="M21" s="10">
        <v>5</v>
      </c>
      <c r="N21" s="5" t="s">
        <v>14</v>
      </c>
    </row>
    <row r="22" spans="1:14">
      <c r="A22" s="7"/>
      <c r="B22" s="5" t="s">
        <v>452</v>
      </c>
      <c r="C22" s="5"/>
      <c r="D22" s="5" t="s">
        <v>156</v>
      </c>
      <c r="E22" s="5"/>
      <c r="F22" s="5" t="s">
        <v>566</v>
      </c>
      <c r="G22" s="5"/>
      <c r="H22" s="5" t="s">
        <v>46</v>
      </c>
      <c r="I22" s="11">
        <v>100</v>
      </c>
      <c r="J22" s="5" t="s">
        <v>451</v>
      </c>
      <c r="K22" s="5" t="s">
        <v>48</v>
      </c>
      <c r="L22" s="12">
        <v>1</v>
      </c>
      <c r="M22" s="10">
        <v>5</v>
      </c>
      <c r="N22" s="5" t="s">
        <v>14</v>
      </c>
    </row>
    <row r="23" ht="24" spans="1:14">
      <c r="A23" s="7"/>
      <c r="B23" s="5" t="s">
        <v>452</v>
      </c>
      <c r="C23" s="5"/>
      <c r="D23" s="5" t="s">
        <v>162</v>
      </c>
      <c r="E23" s="5"/>
      <c r="F23" s="5" t="s">
        <v>567</v>
      </c>
      <c r="G23" s="5"/>
      <c r="H23" s="5" t="s">
        <v>229</v>
      </c>
      <c r="I23" s="5" t="s">
        <v>59</v>
      </c>
      <c r="J23" s="5" t="s">
        <v>451</v>
      </c>
      <c r="K23" s="5" t="s">
        <v>14</v>
      </c>
      <c r="L23" s="12">
        <v>1</v>
      </c>
      <c r="M23" s="10">
        <v>5</v>
      </c>
      <c r="N23" s="5" t="s">
        <v>14</v>
      </c>
    </row>
    <row r="24" ht="24" spans="1:14">
      <c r="A24" s="7"/>
      <c r="B24" s="5" t="s">
        <v>452</v>
      </c>
      <c r="C24" s="5"/>
      <c r="D24" s="5" t="s">
        <v>162</v>
      </c>
      <c r="E24" s="5"/>
      <c r="F24" s="5" t="s">
        <v>568</v>
      </c>
      <c r="G24" s="5"/>
      <c r="H24" s="5" t="s">
        <v>229</v>
      </c>
      <c r="I24" s="5" t="s">
        <v>59</v>
      </c>
      <c r="J24" s="5" t="s">
        <v>451</v>
      </c>
      <c r="K24" s="5" t="s">
        <v>14</v>
      </c>
      <c r="L24" s="12">
        <v>1</v>
      </c>
      <c r="M24" s="10">
        <v>5</v>
      </c>
      <c r="N24" s="5" t="s">
        <v>14</v>
      </c>
    </row>
    <row r="25" ht="24" spans="1:14">
      <c r="A25" s="7"/>
      <c r="B25" s="5" t="s">
        <v>496</v>
      </c>
      <c r="C25" s="5"/>
      <c r="D25" s="5" t="s">
        <v>331</v>
      </c>
      <c r="E25" s="5"/>
      <c r="F25" s="5" t="s">
        <v>569</v>
      </c>
      <c r="G25" s="5"/>
      <c r="H25" s="5" t="s">
        <v>570</v>
      </c>
      <c r="I25" s="5">
        <v>1000</v>
      </c>
      <c r="J25" s="5" t="s">
        <v>451</v>
      </c>
      <c r="K25" s="5" t="s">
        <v>571</v>
      </c>
      <c r="L25" s="12">
        <v>1</v>
      </c>
      <c r="M25" s="10">
        <v>5</v>
      </c>
      <c r="N25" s="5" t="s">
        <v>14</v>
      </c>
    </row>
    <row r="26" ht="24" spans="1:14">
      <c r="A26" s="7"/>
      <c r="B26" s="5" t="s">
        <v>496</v>
      </c>
      <c r="C26" s="5"/>
      <c r="D26" s="5" t="s">
        <v>276</v>
      </c>
      <c r="E26" s="5"/>
      <c r="F26" s="5" t="s">
        <v>572</v>
      </c>
      <c r="G26" s="5"/>
      <c r="H26" s="5" t="s">
        <v>573</v>
      </c>
      <c r="I26" s="5" t="s">
        <v>59</v>
      </c>
      <c r="J26" s="5" t="s">
        <v>451</v>
      </c>
      <c r="K26" s="5" t="s">
        <v>14</v>
      </c>
      <c r="L26" s="12">
        <v>1</v>
      </c>
      <c r="M26" s="10">
        <v>5</v>
      </c>
      <c r="N26" s="5" t="s">
        <v>14</v>
      </c>
    </row>
    <row r="27" ht="24" spans="1:14">
      <c r="A27" s="7"/>
      <c r="B27" s="5" t="s">
        <v>496</v>
      </c>
      <c r="C27" s="5"/>
      <c r="D27" s="5" t="s">
        <v>285</v>
      </c>
      <c r="E27" s="5"/>
      <c r="F27" s="5" t="s">
        <v>574</v>
      </c>
      <c r="G27" s="5"/>
      <c r="H27" s="5" t="s">
        <v>573</v>
      </c>
      <c r="I27" s="5" t="s">
        <v>59</v>
      </c>
      <c r="J27" s="5" t="s">
        <v>451</v>
      </c>
      <c r="K27" s="5" t="s">
        <v>14</v>
      </c>
      <c r="L27" s="12">
        <v>1</v>
      </c>
      <c r="M27" s="10">
        <v>5</v>
      </c>
      <c r="N27" s="5" t="s">
        <v>14</v>
      </c>
    </row>
    <row r="28" ht="24" spans="1:14">
      <c r="A28" s="7"/>
      <c r="B28" s="5" t="s">
        <v>496</v>
      </c>
      <c r="C28" s="5"/>
      <c r="D28" s="5" t="s">
        <v>285</v>
      </c>
      <c r="E28" s="5"/>
      <c r="F28" s="5" t="s">
        <v>575</v>
      </c>
      <c r="G28" s="5"/>
      <c r="H28" s="5" t="s">
        <v>576</v>
      </c>
      <c r="I28" s="5" t="s">
        <v>59</v>
      </c>
      <c r="J28" s="5" t="s">
        <v>451</v>
      </c>
      <c r="K28" s="5" t="s">
        <v>14</v>
      </c>
      <c r="L28" s="12">
        <v>1</v>
      </c>
      <c r="M28" s="10">
        <v>5</v>
      </c>
      <c r="N28" s="5" t="s">
        <v>14</v>
      </c>
    </row>
    <row r="29" spans="1:14">
      <c r="A29" s="7"/>
      <c r="B29" s="5" t="s">
        <v>190</v>
      </c>
      <c r="C29" s="5"/>
      <c r="D29" s="5" t="s">
        <v>249</v>
      </c>
      <c r="E29" s="5"/>
      <c r="F29" s="5" t="s">
        <v>577</v>
      </c>
      <c r="G29" s="5"/>
      <c r="H29" s="5" t="s">
        <v>530</v>
      </c>
      <c r="I29" s="11">
        <v>90</v>
      </c>
      <c r="J29" s="5" t="s">
        <v>508</v>
      </c>
      <c r="K29" s="5" t="s">
        <v>48</v>
      </c>
      <c r="L29" s="12">
        <v>1.125</v>
      </c>
      <c r="M29" s="10">
        <v>10</v>
      </c>
      <c r="N29" s="5" t="s">
        <v>14</v>
      </c>
    </row>
    <row r="30" spans="1:14">
      <c r="A30" s="8" t="s">
        <v>99</v>
      </c>
      <c r="B30" s="8"/>
      <c r="C30" s="8"/>
      <c r="D30" s="8"/>
      <c r="E30" s="8"/>
      <c r="F30" s="8"/>
      <c r="G30" s="8"/>
      <c r="H30" s="8"/>
      <c r="I30" s="8"/>
      <c r="J30" s="8">
        <v>100</v>
      </c>
      <c r="K30" s="13"/>
      <c r="L30" s="13"/>
      <c r="M30" s="14">
        <v>100</v>
      </c>
      <c r="N30" s="3"/>
    </row>
  </sheetData>
  <mergeCells count="7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F15:G15"/>
    <mergeCell ref="F16:G16"/>
    <mergeCell ref="F17:G17"/>
    <mergeCell ref="F18:G18"/>
    <mergeCell ref="F19:G19"/>
    <mergeCell ref="F20:G20"/>
    <mergeCell ref="F21:G21"/>
    <mergeCell ref="F22:G22"/>
    <mergeCell ref="F23:G23"/>
    <mergeCell ref="F24:G24"/>
    <mergeCell ref="D25:E25"/>
    <mergeCell ref="F25:G25"/>
    <mergeCell ref="D26:E26"/>
    <mergeCell ref="F26:G26"/>
    <mergeCell ref="F27:G27"/>
    <mergeCell ref="F28:G28"/>
    <mergeCell ref="B29:C29"/>
    <mergeCell ref="D29:E29"/>
    <mergeCell ref="F29:G29"/>
    <mergeCell ref="A30:I30"/>
    <mergeCell ref="A15:A29"/>
    <mergeCell ref="A6:B9"/>
    <mergeCell ref="A12:B13"/>
    <mergeCell ref="B15:C16"/>
    <mergeCell ref="D15:E16"/>
    <mergeCell ref="B17:C24"/>
    <mergeCell ref="D17:E20"/>
    <mergeCell ref="D21:E22"/>
    <mergeCell ref="D23:E24"/>
    <mergeCell ref="B25:C28"/>
    <mergeCell ref="D27:E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4" workbookViewId="0">
      <selection activeCell="K21" sqref="K21"/>
    </sheetView>
  </sheetViews>
  <sheetFormatPr defaultColWidth="9" defaultRowHeight="13.5" outlineLevelCol="7"/>
  <cols>
    <col min="4" max="4" width="16.125" customWidth="1"/>
    <col min="5" max="6" width="20.5" customWidth="1"/>
    <col min="7" max="7" width="14" customWidth="1"/>
    <col min="8" max="8" width="20.5" customWidth="1"/>
  </cols>
  <sheetData>
    <row r="1" ht="20.25" spans="1:8">
      <c r="A1" s="232" t="s">
        <v>102</v>
      </c>
      <c r="B1" s="233"/>
      <c r="C1" s="233"/>
      <c r="D1" s="233"/>
      <c r="E1" s="233"/>
      <c r="F1" s="233"/>
      <c r="G1" s="233"/>
      <c r="H1" s="233"/>
    </row>
    <row r="2" spans="1:8">
      <c r="A2" s="234" t="s">
        <v>103</v>
      </c>
      <c r="B2" s="234"/>
      <c r="C2" s="234"/>
      <c r="D2" s="234"/>
      <c r="E2" s="234"/>
      <c r="F2" s="234"/>
      <c r="G2" s="234"/>
      <c r="H2" s="234"/>
    </row>
    <row r="3" spans="1:8">
      <c r="A3" s="235" t="s">
        <v>104</v>
      </c>
      <c r="B3" s="235"/>
      <c r="C3" s="235"/>
      <c r="D3" s="235"/>
      <c r="E3" s="236"/>
      <c r="F3" s="236"/>
      <c r="G3" s="236"/>
      <c r="H3" s="237" t="s">
        <v>105</v>
      </c>
    </row>
    <row r="4" spans="1:8">
      <c r="A4" s="238" t="s">
        <v>106</v>
      </c>
      <c r="B4" s="238"/>
      <c r="C4" s="238"/>
      <c r="D4" s="239" t="s">
        <v>107</v>
      </c>
      <c r="E4" s="240"/>
      <c r="F4" s="241"/>
      <c r="G4" s="238" t="s">
        <v>108</v>
      </c>
      <c r="H4" s="238" t="s">
        <v>109</v>
      </c>
    </row>
    <row r="5" spans="1:8">
      <c r="A5" s="238" t="s">
        <v>110</v>
      </c>
      <c r="B5" s="238"/>
      <c r="C5" s="238"/>
      <c r="D5" s="238" t="s">
        <v>111</v>
      </c>
      <c r="E5" s="238"/>
      <c r="F5" s="238"/>
      <c r="G5" s="238"/>
      <c r="H5" s="238"/>
    </row>
    <row r="6" spans="1:8">
      <c r="A6" s="238" t="s">
        <v>112</v>
      </c>
      <c r="B6" s="238"/>
      <c r="C6" s="238"/>
      <c r="D6" s="238" t="s">
        <v>113</v>
      </c>
      <c r="E6" s="238"/>
      <c r="F6" s="238" t="s">
        <v>114</v>
      </c>
      <c r="G6" s="238" t="s">
        <v>115</v>
      </c>
      <c r="H6" s="238"/>
    </row>
    <row r="7" spans="1:8">
      <c r="A7" s="238" t="s">
        <v>116</v>
      </c>
      <c r="B7" s="238"/>
      <c r="C7" s="238"/>
      <c r="D7" s="242"/>
      <c r="E7" s="238" t="s">
        <v>117</v>
      </c>
      <c r="F7" s="238" t="s">
        <v>118</v>
      </c>
      <c r="G7" s="238"/>
      <c r="H7" s="243" t="s">
        <v>119</v>
      </c>
    </row>
    <row r="8" spans="1:8">
      <c r="A8" s="238"/>
      <c r="B8" s="238"/>
      <c r="C8" s="238"/>
      <c r="D8" s="242" t="s">
        <v>120</v>
      </c>
      <c r="E8" s="238">
        <f>SUM(E9:E11)</f>
        <v>12095</v>
      </c>
      <c r="F8" s="244">
        <f>SUM(F9:G11)</f>
        <v>9899.31</v>
      </c>
      <c r="G8" s="244"/>
      <c r="H8" s="245">
        <f t="shared" ref="H8:H10" si="0">F8/E8</f>
        <v>0.818463001240182</v>
      </c>
    </row>
    <row r="9" spans="1:8">
      <c r="A9" s="238"/>
      <c r="B9" s="238"/>
      <c r="C9" s="238"/>
      <c r="D9" s="246" t="s">
        <v>121</v>
      </c>
      <c r="E9" s="238">
        <v>11621</v>
      </c>
      <c r="F9" s="244">
        <f>6963.45+2867.44</f>
        <v>9830.89</v>
      </c>
      <c r="G9" s="244"/>
      <c r="H9" s="245">
        <f t="shared" si="0"/>
        <v>0.845959039669564</v>
      </c>
    </row>
    <row r="10" spans="1:8">
      <c r="A10" s="238"/>
      <c r="B10" s="238"/>
      <c r="C10" s="238"/>
      <c r="D10" s="246" t="s">
        <v>122</v>
      </c>
      <c r="E10" s="238">
        <v>474</v>
      </c>
      <c r="F10" s="244">
        <v>68.42</v>
      </c>
      <c r="G10" s="244"/>
      <c r="H10" s="245">
        <f t="shared" si="0"/>
        <v>0.144345991561181</v>
      </c>
    </row>
    <row r="11" spans="1:8">
      <c r="A11" s="238"/>
      <c r="B11" s="238"/>
      <c r="C11" s="238"/>
      <c r="D11" s="247" t="s">
        <v>123</v>
      </c>
      <c r="E11" s="238">
        <v>0</v>
      </c>
      <c r="F11" s="244">
        <v>0</v>
      </c>
      <c r="G11" s="244"/>
      <c r="H11" s="245">
        <v>0</v>
      </c>
    </row>
    <row r="12" spans="1:8">
      <c r="A12" s="238" t="s">
        <v>124</v>
      </c>
      <c r="B12" s="238"/>
      <c r="C12" s="238"/>
      <c r="D12" s="248"/>
      <c r="E12" s="238" t="s">
        <v>125</v>
      </c>
      <c r="F12" s="238"/>
      <c r="G12" s="238"/>
      <c r="H12" s="238" t="s">
        <v>126</v>
      </c>
    </row>
    <row r="13" spans="1:8">
      <c r="A13" s="238"/>
      <c r="B13" s="238"/>
      <c r="C13" s="238"/>
      <c r="D13" s="249" t="s">
        <v>127</v>
      </c>
      <c r="E13" s="238" t="s">
        <v>128</v>
      </c>
      <c r="F13" s="238"/>
      <c r="G13" s="238"/>
      <c r="H13" s="238"/>
    </row>
    <row r="14" spans="1:8">
      <c r="A14" s="238"/>
      <c r="B14" s="238"/>
      <c r="C14" s="238"/>
      <c r="D14" s="249" t="s">
        <v>129</v>
      </c>
      <c r="E14" s="238" t="s">
        <v>130</v>
      </c>
      <c r="F14" s="238"/>
      <c r="G14" s="238"/>
      <c r="H14" s="238"/>
    </row>
    <row r="15" spans="1:8">
      <c r="A15" s="238"/>
      <c r="B15" s="238"/>
      <c r="C15" s="238"/>
      <c r="D15" s="249" t="s">
        <v>131</v>
      </c>
      <c r="E15" s="238" t="s">
        <v>132</v>
      </c>
      <c r="F15" s="238"/>
      <c r="G15" s="238"/>
      <c r="H15" s="238"/>
    </row>
    <row r="16" spans="1:8">
      <c r="A16" s="238"/>
      <c r="B16" s="238"/>
      <c r="C16" s="238"/>
      <c r="D16" s="249" t="s">
        <v>133</v>
      </c>
      <c r="E16" s="238" t="s">
        <v>134</v>
      </c>
      <c r="F16" s="238"/>
      <c r="G16" s="238"/>
      <c r="H16" s="238"/>
    </row>
    <row r="17" spans="1:8">
      <c r="A17" s="238"/>
      <c r="B17" s="238"/>
      <c r="C17" s="238"/>
      <c r="D17" s="249" t="s">
        <v>135</v>
      </c>
      <c r="E17" s="238" t="s">
        <v>136</v>
      </c>
      <c r="F17" s="238"/>
      <c r="G17" s="238"/>
      <c r="H17" s="238"/>
    </row>
    <row r="18" spans="1:8">
      <c r="A18" s="238"/>
      <c r="B18" s="238"/>
      <c r="C18" s="238"/>
      <c r="D18" s="249" t="s">
        <v>137</v>
      </c>
      <c r="E18" s="238" t="s">
        <v>138</v>
      </c>
      <c r="F18" s="238"/>
      <c r="G18" s="238"/>
      <c r="H18" s="238"/>
    </row>
    <row r="19" spans="1:8">
      <c r="A19" s="238"/>
      <c r="B19" s="238"/>
      <c r="C19" s="238"/>
      <c r="D19" s="249" t="s">
        <v>139</v>
      </c>
      <c r="E19" s="238" t="s">
        <v>140</v>
      </c>
      <c r="F19" s="238"/>
      <c r="G19" s="238"/>
      <c r="H19" s="238"/>
    </row>
    <row r="20" ht="21" customHeight="1" spans="1:8">
      <c r="A20" s="250" t="s">
        <v>141</v>
      </c>
      <c r="B20" s="251" t="s">
        <v>142</v>
      </c>
      <c r="C20" s="252"/>
      <c r="D20" s="253"/>
      <c r="E20" s="243"/>
      <c r="F20" s="254" t="s">
        <v>143</v>
      </c>
      <c r="G20" s="253"/>
      <c r="H20" s="243"/>
    </row>
    <row r="21" ht="56" customHeight="1" spans="1:8">
      <c r="A21" s="255"/>
      <c r="B21" s="256" t="s">
        <v>144</v>
      </c>
      <c r="C21" s="256"/>
      <c r="D21" s="256"/>
      <c r="E21" s="256"/>
      <c r="F21" s="256" t="s">
        <v>145</v>
      </c>
      <c r="G21" s="256"/>
      <c r="H21" s="256"/>
    </row>
    <row r="22" ht="24" spans="1:8">
      <c r="A22" s="257" t="s">
        <v>146</v>
      </c>
      <c r="B22" s="238" t="s">
        <v>147</v>
      </c>
      <c r="C22" s="238" t="s">
        <v>41</v>
      </c>
      <c r="D22" s="238" t="s">
        <v>42</v>
      </c>
      <c r="E22" s="238"/>
      <c r="F22" s="238" t="s">
        <v>148</v>
      </c>
      <c r="G22" s="238" t="s">
        <v>149</v>
      </c>
      <c r="H22" s="258" t="s">
        <v>150</v>
      </c>
    </row>
    <row r="23" spans="1:8">
      <c r="A23" s="257"/>
      <c r="B23" s="244" t="s">
        <v>151</v>
      </c>
      <c r="C23" s="244" t="s">
        <v>152</v>
      </c>
      <c r="D23" s="238" t="s">
        <v>153</v>
      </c>
      <c r="E23" s="238"/>
      <c r="F23" s="259">
        <v>1.64</v>
      </c>
      <c r="G23" s="259">
        <v>1.75</v>
      </c>
      <c r="H23" s="258"/>
    </row>
    <row r="24" spans="1:8">
      <c r="A24" s="257"/>
      <c r="B24" s="244"/>
      <c r="C24" s="244"/>
      <c r="D24" s="238" t="s">
        <v>154</v>
      </c>
      <c r="E24" s="238"/>
      <c r="F24" s="260">
        <v>1.26</v>
      </c>
      <c r="G24" s="260">
        <v>1.33</v>
      </c>
      <c r="H24" s="261"/>
    </row>
    <row r="25" spans="1:8">
      <c r="A25" s="257"/>
      <c r="B25" s="244"/>
      <c r="C25" s="244"/>
      <c r="D25" s="238" t="s">
        <v>155</v>
      </c>
      <c r="E25" s="238"/>
      <c r="F25" s="260">
        <v>2.9</v>
      </c>
      <c r="G25" s="260">
        <v>3.08</v>
      </c>
      <c r="H25" s="261"/>
    </row>
    <row r="26" spans="1:8">
      <c r="A26" s="257"/>
      <c r="B26" s="244"/>
      <c r="C26" s="244" t="s">
        <v>156</v>
      </c>
      <c r="D26" s="238" t="s">
        <v>157</v>
      </c>
      <c r="E26" s="238"/>
      <c r="F26" s="262" t="s">
        <v>158</v>
      </c>
      <c r="G26" s="263">
        <v>0.075</v>
      </c>
      <c r="H26" s="261"/>
    </row>
    <row r="27" ht="25.5" spans="1:8">
      <c r="A27" s="257"/>
      <c r="B27" s="244"/>
      <c r="C27" s="244"/>
      <c r="D27" s="238" t="s">
        <v>159</v>
      </c>
      <c r="E27" s="238"/>
      <c r="F27" s="221" t="s">
        <v>160</v>
      </c>
      <c r="G27" s="221">
        <v>1</v>
      </c>
      <c r="H27" s="261"/>
    </row>
    <row r="28" spans="1:8">
      <c r="A28" s="257"/>
      <c r="B28" s="244"/>
      <c r="C28" s="244"/>
      <c r="D28" s="238" t="s">
        <v>72</v>
      </c>
      <c r="E28" s="238"/>
      <c r="F28" s="262" t="s">
        <v>161</v>
      </c>
      <c r="G28" s="221">
        <v>1</v>
      </c>
      <c r="H28" s="261"/>
    </row>
    <row r="29" spans="1:8">
      <c r="A29" s="257"/>
      <c r="B29" s="244"/>
      <c r="C29" s="244" t="s">
        <v>162</v>
      </c>
      <c r="D29" s="238" t="s">
        <v>163</v>
      </c>
      <c r="E29" s="238"/>
      <c r="F29" s="260" t="s">
        <v>164</v>
      </c>
      <c r="G29" s="260" t="s">
        <v>164</v>
      </c>
      <c r="H29" s="261"/>
    </row>
    <row r="30" spans="1:8">
      <c r="A30" s="257"/>
      <c r="B30" s="244"/>
      <c r="C30" s="244" t="s">
        <v>165</v>
      </c>
      <c r="D30" s="238" t="s">
        <v>166</v>
      </c>
      <c r="E30" s="238"/>
      <c r="F30" s="260" t="s">
        <v>167</v>
      </c>
      <c r="G30" s="264" t="s">
        <v>168</v>
      </c>
      <c r="H30" s="261"/>
    </row>
    <row r="31" spans="1:8">
      <c r="A31" s="257"/>
      <c r="B31" s="244"/>
      <c r="C31" s="244"/>
      <c r="D31" s="238" t="s">
        <v>169</v>
      </c>
      <c r="E31" s="238"/>
      <c r="F31" s="259" t="s">
        <v>170</v>
      </c>
      <c r="G31" s="265">
        <v>0.92</v>
      </c>
      <c r="H31" s="258"/>
    </row>
    <row r="32" spans="1:8">
      <c r="A32" s="257"/>
      <c r="B32" s="244"/>
      <c r="C32" s="244"/>
      <c r="D32" s="238" t="s">
        <v>171</v>
      </c>
      <c r="E32" s="238"/>
      <c r="F32" s="259" t="s">
        <v>170</v>
      </c>
      <c r="G32" s="265">
        <v>0.95</v>
      </c>
      <c r="H32" s="258"/>
    </row>
    <row r="33" ht="24" spans="1:8">
      <c r="A33" s="257"/>
      <c r="B33" s="244" t="s">
        <v>172</v>
      </c>
      <c r="C33" s="244" t="s">
        <v>173</v>
      </c>
      <c r="D33" s="238" t="s">
        <v>174</v>
      </c>
      <c r="E33" s="238"/>
      <c r="F33" s="266" t="s">
        <v>175</v>
      </c>
      <c r="G33" s="267">
        <v>0.96</v>
      </c>
      <c r="H33" s="258"/>
    </row>
    <row r="34" ht="24" spans="1:8">
      <c r="A34" s="257"/>
      <c r="B34" s="244"/>
      <c r="C34" s="244" t="s">
        <v>176</v>
      </c>
      <c r="D34" s="238" t="s">
        <v>177</v>
      </c>
      <c r="E34" s="238"/>
      <c r="F34" s="259" t="s">
        <v>178</v>
      </c>
      <c r="G34" s="265">
        <v>0.98</v>
      </c>
      <c r="H34" s="258"/>
    </row>
    <row r="35" spans="1:8">
      <c r="A35" s="257"/>
      <c r="B35" s="244"/>
      <c r="C35" s="244" t="s">
        <v>179</v>
      </c>
      <c r="D35" s="238" t="s">
        <v>180</v>
      </c>
      <c r="E35" s="238"/>
      <c r="F35" s="259" t="s">
        <v>181</v>
      </c>
      <c r="G35" s="265">
        <v>0.96</v>
      </c>
      <c r="H35" s="258"/>
    </row>
    <row r="36" spans="1:8">
      <c r="A36" s="257"/>
      <c r="B36" s="244"/>
      <c r="C36" s="244"/>
      <c r="D36" s="238" t="s">
        <v>182</v>
      </c>
      <c r="E36" s="238"/>
      <c r="F36" s="259" t="s">
        <v>183</v>
      </c>
      <c r="G36" s="265">
        <v>0.95</v>
      </c>
      <c r="H36" s="258"/>
    </row>
    <row r="37" spans="1:8">
      <c r="A37" s="257"/>
      <c r="B37" s="244"/>
      <c r="C37" s="244"/>
      <c r="D37" s="238" t="s">
        <v>184</v>
      </c>
      <c r="E37" s="238"/>
      <c r="F37" s="259" t="s">
        <v>185</v>
      </c>
      <c r="G37" s="265">
        <v>0.96</v>
      </c>
      <c r="H37" s="258"/>
    </row>
    <row r="38" spans="1:8">
      <c r="A38" s="257"/>
      <c r="B38" s="244"/>
      <c r="C38" s="244" t="s">
        <v>186</v>
      </c>
      <c r="D38" s="238" t="s">
        <v>187</v>
      </c>
      <c r="E38" s="238"/>
      <c r="F38" s="259" t="s">
        <v>181</v>
      </c>
      <c r="G38" s="265">
        <v>0.94</v>
      </c>
      <c r="H38" s="258"/>
    </row>
    <row r="39" spans="1:8">
      <c r="A39" s="257"/>
      <c r="B39" s="244"/>
      <c r="C39" s="244"/>
      <c r="D39" s="238" t="s">
        <v>188</v>
      </c>
      <c r="E39" s="238"/>
      <c r="F39" s="259" t="s">
        <v>189</v>
      </c>
      <c r="G39" s="221">
        <v>0.98</v>
      </c>
      <c r="H39" s="258"/>
    </row>
    <row r="40" ht="24" spans="1:8">
      <c r="A40" s="257"/>
      <c r="B40" s="244" t="s">
        <v>190</v>
      </c>
      <c r="C40" s="244" t="s">
        <v>191</v>
      </c>
      <c r="D40" s="238" t="s">
        <v>192</v>
      </c>
      <c r="E40" s="238"/>
      <c r="F40" s="259" t="s">
        <v>193</v>
      </c>
      <c r="G40" s="221">
        <v>0.95</v>
      </c>
      <c r="H40" s="258"/>
    </row>
    <row r="41" ht="42" customHeight="1" spans="1:8">
      <c r="A41" s="268" t="s">
        <v>194</v>
      </c>
      <c r="B41" s="268"/>
      <c r="C41" s="268"/>
      <c r="D41" s="268"/>
      <c r="E41" s="268"/>
      <c r="F41" s="268"/>
      <c r="G41" s="268"/>
      <c r="H41" s="268"/>
    </row>
    <row r="42" ht="42" customHeight="1" spans="1:8">
      <c r="A42" s="268"/>
      <c r="B42" s="268"/>
      <c r="C42" s="268"/>
      <c r="D42" s="268"/>
      <c r="E42" s="268"/>
      <c r="F42" s="268"/>
      <c r="G42" s="268"/>
      <c r="H42" s="268"/>
    </row>
  </sheetData>
  <mergeCells count="58">
    <mergeCell ref="A1:H1"/>
    <mergeCell ref="A2:H2"/>
    <mergeCell ref="A3:D3"/>
    <mergeCell ref="A4:C4"/>
    <mergeCell ref="D4:F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A20:A21"/>
    <mergeCell ref="A22:A40"/>
    <mergeCell ref="B23:B32"/>
    <mergeCell ref="B33:B39"/>
    <mergeCell ref="C23:C25"/>
    <mergeCell ref="C26:C28"/>
    <mergeCell ref="C30:C32"/>
    <mergeCell ref="C35:C37"/>
    <mergeCell ref="C38:C39"/>
    <mergeCell ref="A7:C11"/>
    <mergeCell ref="A12:C19"/>
    <mergeCell ref="A41:H4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selection activeCell="H23" sqref="H23:I23"/>
    </sheetView>
  </sheetViews>
  <sheetFormatPr defaultColWidth="9" defaultRowHeight="13.5"/>
  <sheetData>
    <row r="1" ht="25.5" spans="1:12">
      <c r="A1" s="197" t="s">
        <v>195</v>
      </c>
      <c r="B1" s="198"/>
      <c r="C1" s="198"/>
      <c r="D1" s="198"/>
      <c r="E1" s="198"/>
      <c r="F1" s="199"/>
      <c r="G1" s="198"/>
      <c r="H1" s="198"/>
      <c r="I1" s="198"/>
      <c r="J1" s="198"/>
      <c r="K1" s="198"/>
      <c r="L1" s="198"/>
    </row>
    <row r="2" spans="1:12">
      <c r="A2" s="200" t="s">
        <v>1</v>
      </c>
      <c r="B2" s="200"/>
      <c r="C2" s="200"/>
      <c r="D2" s="200"/>
      <c r="E2" s="200"/>
      <c r="F2" s="201"/>
      <c r="G2" s="200"/>
      <c r="H2" s="200"/>
      <c r="I2" s="200"/>
      <c r="J2" s="200"/>
      <c r="K2" s="200"/>
      <c r="L2" s="200"/>
    </row>
    <row r="3" spans="1:12">
      <c r="A3" s="202" t="s">
        <v>196</v>
      </c>
      <c r="B3" s="200"/>
      <c r="C3" s="200"/>
      <c r="D3" s="200" t="s">
        <v>197</v>
      </c>
      <c r="E3" s="200"/>
      <c r="F3" s="201"/>
      <c r="G3" s="203" t="s">
        <v>198</v>
      </c>
      <c r="H3" s="204"/>
      <c r="I3" s="225"/>
      <c r="J3" s="226" t="s">
        <v>199</v>
      </c>
      <c r="K3" s="204"/>
      <c r="L3" s="225"/>
    </row>
    <row r="4" spans="1:12">
      <c r="A4" s="202" t="s">
        <v>200</v>
      </c>
      <c r="B4" s="200"/>
      <c r="C4" s="200"/>
      <c r="D4" s="202" t="s">
        <v>115</v>
      </c>
      <c r="E4" s="200"/>
      <c r="F4" s="201"/>
      <c r="G4" s="203" t="s">
        <v>201</v>
      </c>
      <c r="H4" s="205"/>
      <c r="I4" s="217"/>
      <c r="J4" s="226" t="s">
        <v>202</v>
      </c>
      <c r="K4" s="204"/>
      <c r="L4" s="225"/>
    </row>
    <row r="5" ht="24" spans="1:12">
      <c r="A5" s="202" t="s">
        <v>203</v>
      </c>
      <c r="B5" s="200"/>
      <c r="C5" s="200"/>
      <c r="D5" s="200"/>
      <c r="E5" s="202" t="s">
        <v>204</v>
      </c>
      <c r="F5" s="201"/>
      <c r="G5" s="202" t="s">
        <v>205</v>
      </c>
      <c r="H5" s="200"/>
      <c r="I5" s="200"/>
      <c r="J5" s="202" t="s">
        <v>38</v>
      </c>
      <c r="K5" s="202" t="s">
        <v>206</v>
      </c>
      <c r="L5" s="202" t="s">
        <v>8</v>
      </c>
    </row>
    <row r="6" ht="24" spans="1:12">
      <c r="A6" s="200"/>
      <c r="B6" s="200"/>
      <c r="C6" s="200"/>
      <c r="D6" s="206" t="s">
        <v>120</v>
      </c>
      <c r="E6" s="207">
        <f>E7+E8</f>
        <v>2702.31</v>
      </c>
      <c r="F6" s="201"/>
      <c r="G6" s="207">
        <v>2718.84</v>
      </c>
      <c r="H6" s="207"/>
      <c r="I6" s="207"/>
      <c r="J6" s="207">
        <v>10</v>
      </c>
      <c r="K6" s="227">
        <f>G6/E6</f>
        <v>1.00611698879847</v>
      </c>
      <c r="L6" s="207">
        <v>10</v>
      </c>
    </row>
    <row r="7" ht="24" spans="1:12">
      <c r="A7" s="200"/>
      <c r="B7" s="200"/>
      <c r="C7" s="200"/>
      <c r="D7" s="206" t="s">
        <v>207</v>
      </c>
      <c r="E7" s="207">
        <v>1681</v>
      </c>
      <c r="F7" s="201"/>
      <c r="G7" s="207">
        <v>1681</v>
      </c>
      <c r="H7" s="207"/>
      <c r="I7" s="207"/>
      <c r="J7" s="207"/>
      <c r="K7" s="207"/>
      <c r="L7" s="207"/>
    </row>
    <row r="8" spans="1:12">
      <c r="A8" s="200"/>
      <c r="B8" s="200"/>
      <c r="C8" s="200"/>
      <c r="D8" s="206" t="s">
        <v>208</v>
      </c>
      <c r="E8" s="207">
        <v>1021.31</v>
      </c>
      <c r="F8" s="201"/>
      <c r="G8" s="207">
        <f>G6-G7</f>
        <v>1037.84</v>
      </c>
      <c r="H8" s="207"/>
      <c r="I8" s="207"/>
      <c r="J8" s="207"/>
      <c r="K8" s="207"/>
      <c r="L8" s="207"/>
    </row>
    <row r="9" spans="1:12">
      <c r="A9" s="202" t="s">
        <v>209</v>
      </c>
      <c r="B9" s="202" t="s">
        <v>210</v>
      </c>
      <c r="C9" s="200"/>
      <c r="D9" s="200"/>
      <c r="E9" s="200"/>
      <c r="F9" s="201"/>
      <c r="G9" s="202" t="s">
        <v>211</v>
      </c>
      <c r="H9" s="200"/>
      <c r="I9" s="200"/>
      <c r="J9" s="200"/>
      <c r="K9" s="200"/>
      <c r="L9" s="200"/>
    </row>
    <row r="10" spans="1:12">
      <c r="A10" s="200"/>
      <c r="B10" s="206" t="s">
        <v>212</v>
      </c>
      <c r="C10" s="208"/>
      <c r="D10" s="208"/>
      <c r="E10" s="208"/>
      <c r="F10" s="201"/>
      <c r="G10" s="206" t="s">
        <v>213</v>
      </c>
      <c r="H10" s="206"/>
      <c r="I10" s="206"/>
      <c r="J10" s="206"/>
      <c r="K10" s="206"/>
      <c r="L10" s="206"/>
    </row>
    <row r="11" spans="1:12">
      <c r="A11" s="202" t="s">
        <v>146</v>
      </c>
      <c r="B11" s="202" t="s">
        <v>40</v>
      </c>
      <c r="C11" s="202" t="s">
        <v>41</v>
      </c>
      <c r="D11" s="202" t="s">
        <v>42</v>
      </c>
      <c r="E11" s="200"/>
      <c r="F11" s="209" t="s">
        <v>38</v>
      </c>
      <c r="G11" s="202" t="s">
        <v>35</v>
      </c>
      <c r="H11" s="202" t="s">
        <v>214</v>
      </c>
      <c r="I11" s="200"/>
      <c r="J11" s="202" t="s">
        <v>8</v>
      </c>
      <c r="K11" s="202" t="s">
        <v>215</v>
      </c>
      <c r="L11" s="200"/>
    </row>
    <row r="12" spans="1:12">
      <c r="A12" s="200"/>
      <c r="B12" s="200" t="s">
        <v>216</v>
      </c>
      <c r="C12" s="202" t="s">
        <v>152</v>
      </c>
      <c r="D12" s="210" t="s">
        <v>217</v>
      </c>
      <c r="E12" s="211"/>
      <c r="F12" s="212">
        <v>4</v>
      </c>
      <c r="G12" s="213" t="s">
        <v>218</v>
      </c>
      <c r="H12" s="200" t="s">
        <v>218</v>
      </c>
      <c r="I12" s="200"/>
      <c r="J12" s="220">
        <v>4</v>
      </c>
      <c r="K12" s="200"/>
      <c r="L12" s="200"/>
    </row>
    <row r="13" spans="1:12">
      <c r="A13" s="200"/>
      <c r="B13" s="200"/>
      <c r="C13" s="200"/>
      <c r="D13" s="210" t="s">
        <v>219</v>
      </c>
      <c r="E13" s="211"/>
      <c r="F13" s="212">
        <v>3</v>
      </c>
      <c r="G13" s="213" t="s">
        <v>220</v>
      </c>
      <c r="H13" s="200" t="s">
        <v>220</v>
      </c>
      <c r="I13" s="200"/>
      <c r="J13" s="220">
        <v>3</v>
      </c>
      <c r="K13" s="200"/>
      <c r="L13" s="200"/>
    </row>
    <row r="14" spans="1:12">
      <c r="A14" s="200"/>
      <c r="B14" s="200"/>
      <c r="C14" s="200"/>
      <c r="D14" s="210" t="s">
        <v>221</v>
      </c>
      <c r="E14" s="211"/>
      <c r="F14" s="212">
        <v>3</v>
      </c>
      <c r="G14" s="213" t="s">
        <v>220</v>
      </c>
      <c r="H14" s="200" t="s">
        <v>220</v>
      </c>
      <c r="I14" s="200"/>
      <c r="J14" s="220">
        <v>3</v>
      </c>
      <c r="K14" s="200"/>
      <c r="L14" s="200"/>
    </row>
    <row r="15" spans="1:12">
      <c r="A15" s="200"/>
      <c r="B15" s="200"/>
      <c r="C15" s="200"/>
      <c r="D15" s="210" t="s">
        <v>222</v>
      </c>
      <c r="E15" s="211"/>
      <c r="F15" s="212">
        <v>3</v>
      </c>
      <c r="G15" s="213" t="s">
        <v>223</v>
      </c>
      <c r="H15" s="200" t="s">
        <v>223</v>
      </c>
      <c r="I15" s="200"/>
      <c r="J15" s="220">
        <v>3</v>
      </c>
      <c r="K15" s="200"/>
      <c r="L15" s="200"/>
    </row>
    <row r="16" spans="1:12">
      <c r="A16" s="200"/>
      <c r="B16" s="200"/>
      <c r="C16" s="200"/>
      <c r="D16" s="210" t="s">
        <v>224</v>
      </c>
      <c r="E16" s="211"/>
      <c r="F16" s="212">
        <v>3</v>
      </c>
      <c r="G16" s="213" t="s">
        <v>220</v>
      </c>
      <c r="H16" s="200" t="s">
        <v>220</v>
      </c>
      <c r="I16" s="200"/>
      <c r="J16" s="220">
        <v>3</v>
      </c>
      <c r="K16" s="200"/>
      <c r="L16" s="200"/>
    </row>
    <row r="17" spans="1:12">
      <c r="A17" s="200"/>
      <c r="B17" s="200"/>
      <c r="C17" s="200"/>
      <c r="D17" s="210" t="s">
        <v>225</v>
      </c>
      <c r="E17" s="211"/>
      <c r="F17" s="212">
        <v>4</v>
      </c>
      <c r="G17" s="213" t="s">
        <v>226</v>
      </c>
      <c r="H17" s="200" t="s">
        <v>226</v>
      </c>
      <c r="I17" s="200"/>
      <c r="J17" s="220">
        <v>4</v>
      </c>
      <c r="K17" s="200"/>
      <c r="L17" s="200"/>
    </row>
    <row r="18" spans="1:12">
      <c r="A18" s="200"/>
      <c r="B18" s="200"/>
      <c r="C18" s="200"/>
      <c r="D18" s="210" t="s">
        <v>227</v>
      </c>
      <c r="E18" s="211"/>
      <c r="F18" s="212">
        <v>4</v>
      </c>
      <c r="G18" s="213" t="s">
        <v>220</v>
      </c>
      <c r="H18" s="200" t="s">
        <v>220</v>
      </c>
      <c r="I18" s="200"/>
      <c r="J18" s="220">
        <v>4</v>
      </c>
      <c r="K18" s="200"/>
      <c r="L18" s="200"/>
    </row>
    <row r="19" spans="1:12">
      <c r="A19" s="200"/>
      <c r="B19" s="200"/>
      <c r="C19" s="214" t="s">
        <v>156</v>
      </c>
      <c r="D19" s="202" t="s">
        <v>72</v>
      </c>
      <c r="E19" s="200"/>
      <c r="F19" s="212">
        <v>5</v>
      </c>
      <c r="G19" s="200" t="s">
        <v>46</v>
      </c>
      <c r="H19" s="215">
        <v>1</v>
      </c>
      <c r="I19" s="200"/>
      <c r="J19" s="212">
        <v>5</v>
      </c>
      <c r="K19" s="202"/>
      <c r="L19" s="200"/>
    </row>
    <row r="20" spans="1:12">
      <c r="A20" s="200"/>
      <c r="B20" s="200"/>
      <c r="C20" s="216"/>
      <c r="D20" s="203" t="s">
        <v>228</v>
      </c>
      <c r="E20" s="217"/>
      <c r="F20" s="212">
        <v>5</v>
      </c>
      <c r="G20" s="200" t="s">
        <v>229</v>
      </c>
      <c r="H20" s="218" t="s">
        <v>229</v>
      </c>
      <c r="I20" s="228"/>
      <c r="J20" s="212">
        <v>5</v>
      </c>
      <c r="K20" s="203"/>
      <c r="L20" s="217"/>
    </row>
    <row r="21" spans="1:12">
      <c r="A21" s="200"/>
      <c r="B21" s="200"/>
      <c r="C21" s="202" t="s">
        <v>162</v>
      </c>
      <c r="D21" s="200" t="s">
        <v>230</v>
      </c>
      <c r="E21" s="200"/>
      <c r="F21" s="212">
        <v>5</v>
      </c>
      <c r="G21" s="200" t="s">
        <v>229</v>
      </c>
      <c r="H21" s="202" t="s">
        <v>229</v>
      </c>
      <c r="I21" s="200"/>
      <c r="J21" s="200">
        <v>5</v>
      </c>
      <c r="K21" s="200"/>
      <c r="L21" s="200"/>
    </row>
    <row r="22" spans="1:12">
      <c r="A22" s="200"/>
      <c r="B22" s="200"/>
      <c r="C22" s="200"/>
      <c r="D22" s="200" t="s">
        <v>231</v>
      </c>
      <c r="E22" s="200"/>
      <c r="F22" s="212">
        <v>5</v>
      </c>
      <c r="G22" s="200" t="s">
        <v>229</v>
      </c>
      <c r="H22" s="219" t="s">
        <v>229</v>
      </c>
      <c r="I22" s="200"/>
      <c r="J22" s="200">
        <v>5</v>
      </c>
      <c r="K22" s="200"/>
      <c r="L22" s="200"/>
    </row>
    <row r="23" spans="1:12">
      <c r="A23" s="200"/>
      <c r="B23" s="200"/>
      <c r="C23" s="214" t="s">
        <v>165</v>
      </c>
      <c r="D23" s="202" t="s">
        <v>232</v>
      </c>
      <c r="E23" s="202"/>
      <c r="F23" s="220">
        <v>6</v>
      </c>
      <c r="G23" s="221">
        <v>1</v>
      </c>
      <c r="H23" s="221">
        <v>1</v>
      </c>
      <c r="I23" s="221"/>
      <c r="J23" s="202">
        <v>6</v>
      </c>
      <c r="K23" s="202"/>
      <c r="L23" s="202"/>
    </row>
    <row r="24" ht="24" spans="1:12">
      <c r="A24" s="200"/>
      <c r="B24" s="200" t="s">
        <v>233</v>
      </c>
      <c r="C24" s="202" t="s">
        <v>234</v>
      </c>
      <c r="D24" s="200" t="s">
        <v>235</v>
      </c>
      <c r="E24" s="200"/>
      <c r="F24" s="212">
        <v>10</v>
      </c>
      <c r="G24" s="200" t="s">
        <v>236</v>
      </c>
      <c r="H24" s="200" t="s">
        <v>237</v>
      </c>
      <c r="I24" s="200"/>
      <c r="J24" s="200">
        <v>10</v>
      </c>
      <c r="K24" s="229"/>
      <c r="L24" s="230"/>
    </row>
    <row r="25" ht="36" spans="1:12">
      <c r="A25" s="200"/>
      <c r="B25" s="200"/>
      <c r="C25" s="202" t="s">
        <v>238</v>
      </c>
      <c r="D25" s="200" t="s">
        <v>239</v>
      </c>
      <c r="E25" s="200"/>
      <c r="F25" s="212">
        <v>5</v>
      </c>
      <c r="G25" s="200" t="s">
        <v>240</v>
      </c>
      <c r="H25" s="200" t="s">
        <v>241</v>
      </c>
      <c r="I25" s="200"/>
      <c r="J25" s="200">
        <v>4.8</v>
      </c>
      <c r="K25" s="200"/>
      <c r="L25" s="200"/>
    </row>
    <row r="26" spans="1:12">
      <c r="A26" s="200"/>
      <c r="B26" s="200"/>
      <c r="C26" s="202" t="s">
        <v>242</v>
      </c>
      <c r="D26" s="200" t="s">
        <v>243</v>
      </c>
      <c r="E26" s="200"/>
      <c r="F26" s="212">
        <v>5</v>
      </c>
      <c r="G26" s="200" t="s">
        <v>58</v>
      </c>
      <c r="H26" s="200" t="s">
        <v>58</v>
      </c>
      <c r="I26" s="200"/>
      <c r="J26" s="212">
        <v>5</v>
      </c>
      <c r="K26" s="200"/>
      <c r="L26" s="200"/>
    </row>
    <row r="27" spans="1:12">
      <c r="A27" s="200"/>
      <c r="B27" s="200"/>
      <c r="C27" s="200"/>
      <c r="D27" s="200" t="s">
        <v>244</v>
      </c>
      <c r="E27" s="200"/>
      <c r="F27" s="212">
        <v>5</v>
      </c>
      <c r="G27" s="200" t="s">
        <v>245</v>
      </c>
      <c r="H27" s="200" t="s">
        <v>245</v>
      </c>
      <c r="I27" s="200"/>
      <c r="J27" s="212">
        <v>5</v>
      </c>
      <c r="K27" s="200"/>
      <c r="L27" s="200"/>
    </row>
    <row r="28" spans="1:12">
      <c r="A28" s="200"/>
      <c r="B28" s="200"/>
      <c r="C28" s="200"/>
      <c r="D28" s="200" t="s">
        <v>246</v>
      </c>
      <c r="E28" s="200"/>
      <c r="F28" s="212">
        <v>5</v>
      </c>
      <c r="G28" s="200" t="s">
        <v>247</v>
      </c>
      <c r="H28" s="200" t="s">
        <v>247</v>
      </c>
      <c r="I28" s="200"/>
      <c r="J28" s="212">
        <v>5</v>
      </c>
      <c r="K28" s="200"/>
      <c r="L28" s="200"/>
    </row>
    <row r="29" ht="24" spans="1:12">
      <c r="A29" s="200"/>
      <c r="B29" s="202" t="s">
        <v>248</v>
      </c>
      <c r="C29" s="202" t="s">
        <v>249</v>
      </c>
      <c r="D29" s="202" t="s">
        <v>250</v>
      </c>
      <c r="E29" s="200"/>
      <c r="F29" s="212">
        <v>10</v>
      </c>
      <c r="G29" s="200" t="s">
        <v>193</v>
      </c>
      <c r="H29" s="221">
        <v>0.95</v>
      </c>
      <c r="I29" s="221"/>
      <c r="J29" s="200">
        <v>10</v>
      </c>
      <c r="K29" s="200"/>
      <c r="L29" s="200"/>
    </row>
    <row r="30" ht="14.25" spans="1:12">
      <c r="A30" s="222" t="s">
        <v>99</v>
      </c>
      <c r="B30" s="223"/>
      <c r="C30" s="223"/>
      <c r="D30" s="223"/>
      <c r="E30" s="223"/>
      <c r="F30" s="224">
        <f>SUM(F12:F29)+J6</f>
        <v>100</v>
      </c>
      <c r="G30" s="200"/>
      <c r="H30" s="200"/>
      <c r="I30" s="200"/>
      <c r="J30" s="224">
        <f>SUM(J12:J29)+L6</f>
        <v>99.8</v>
      </c>
      <c r="K30" s="231"/>
      <c r="L30" s="231"/>
    </row>
  </sheetData>
  <mergeCells count="91">
    <mergeCell ref="A1:L1"/>
    <mergeCell ref="A2:L2"/>
    <mergeCell ref="A3:C3"/>
    <mergeCell ref="D3:F3"/>
    <mergeCell ref="G3:I3"/>
    <mergeCell ref="J3:L3"/>
    <mergeCell ref="A4:C4"/>
    <mergeCell ref="D4:F4"/>
    <mergeCell ref="G4:I4"/>
    <mergeCell ref="J4:L4"/>
    <mergeCell ref="E5:F5"/>
    <mergeCell ref="G5:I5"/>
    <mergeCell ref="E6:F6"/>
    <mergeCell ref="G6:I6"/>
    <mergeCell ref="E7:F7"/>
    <mergeCell ref="G7:I7"/>
    <mergeCell ref="E8:F8"/>
    <mergeCell ref="G8:I8"/>
    <mergeCell ref="B9:F9"/>
    <mergeCell ref="G9:L9"/>
    <mergeCell ref="B10:F10"/>
    <mergeCell ref="G10:L10"/>
    <mergeCell ref="D11:E11"/>
    <mergeCell ref="H11:I11"/>
    <mergeCell ref="K11:L11"/>
    <mergeCell ref="D12:E12"/>
    <mergeCell ref="H12:I12"/>
    <mergeCell ref="K12:L12"/>
    <mergeCell ref="D13:E13"/>
    <mergeCell ref="H13:I13"/>
    <mergeCell ref="K13:L13"/>
    <mergeCell ref="D14:E14"/>
    <mergeCell ref="H14:I14"/>
    <mergeCell ref="K14:L14"/>
    <mergeCell ref="D15:E15"/>
    <mergeCell ref="H15:I15"/>
    <mergeCell ref="K15:L15"/>
    <mergeCell ref="D16:E16"/>
    <mergeCell ref="H16:I16"/>
    <mergeCell ref="K16:L16"/>
    <mergeCell ref="D17:E17"/>
    <mergeCell ref="H17:I17"/>
    <mergeCell ref="K17:L17"/>
    <mergeCell ref="D18:E18"/>
    <mergeCell ref="H18:I18"/>
    <mergeCell ref="K18:L18"/>
    <mergeCell ref="D19:E19"/>
    <mergeCell ref="H19:I19"/>
    <mergeCell ref="K19:L19"/>
    <mergeCell ref="D20:E20"/>
    <mergeCell ref="H20:I20"/>
    <mergeCell ref="K20:L20"/>
    <mergeCell ref="D21:E21"/>
    <mergeCell ref="H21:I21"/>
    <mergeCell ref="K21:L21"/>
    <mergeCell ref="D22:E22"/>
    <mergeCell ref="H22:I22"/>
    <mergeCell ref="K22:L22"/>
    <mergeCell ref="D23:E23"/>
    <mergeCell ref="H23:I23"/>
    <mergeCell ref="K23:L23"/>
    <mergeCell ref="D24:E24"/>
    <mergeCell ref="H24:I24"/>
    <mergeCell ref="K24:L24"/>
    <mergeCell ref="D25:E25"/>
    <mergeCell ref="H25:I25"/>
    <mergeCell ref="K25:L25"/>
    <mergeCell ref="D26:E26"/>
    <mergeCell ref="H26:I26"/>
    <mergeCell ref="K26:L26"/>
    <mergeCell ref="D27:E27"/>
    <mergeCell ref="H27:I27"/>
    <mergeCell ref="K27:L27"/>
    <mergeCell ref="D28:E28"/>
    <mergeCell ref="H28:I28"/>
    <mergeCell ref="K28:L28"/>
    <mergeCell ref="D29:E29"/>
    <mergeCell ref="H29:I29"/>
    <mergeCell ref="K29:L29"/>
    <mergeCell ref="A30:E30"/>
    <mergeCell ref="G30:I30"/>
    <mergeCell ref="K30:L30"/>
    <mergeCell ref="A9:A10"/>
    <mergeCell ref="A11:A29"/>
    <mergeCell ref="B12:B23"/>
    <mergeCell ref="B24:B28"/>
    <mergeCell ref="C12:C18"/>
    <mergeCell ref="C19:C20"/>
    <mergeCell ref="C21:C22"/>
    <mergeCell ref="C26:C28"/>
    <mergeCell ref="A5:C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2" sqref="A2:G2"/>
    </sheetView>
  </sheetViews>
  <sheetFormatPr defaultColWidth="9" defaultRowHeight="13.5"/>
  <sheetData>
    <row r="1" ht="27" spans="1:14">
      <c r="A1" s="151" t="s">
        <v>251</v>
      </c>
      <c r="B1" s="151"/>
      <c r="C1" s="151"/>
      <c r="D1" s="151"/>
      <c r="E1" s="151"/>
      <c r="F1" s="151"/>
      <c r="G1" s="151"/>
      <c r="H1" s="151"/>
      <c r="I1" s="151"/>
      <c r="J1" s="151"/>
      <c r="K1" s="151"/>
      <c r="L1" s="151"/>
      <c r="M1" s="151"/>
      <c r="N1" s="151"/>
    </row>
    <row r="2" ht="15.75" spans="1:14">
      <c r="A2" s="152" t="s">
        <v>104</v>
      </c>
      <c r="B2" s="153"/>
      <c r="C2" s="153"/>
      <c r="D2" s="153"/>
      <c r="E2" s="153"/>
      <c r="F2" s="153"/>
      <c r="G2" s="153"/>
      <c r="H2" s="154"/>
      <c r="I2" s="154"/>
      <c r="J2" s="154"/>
      <c r="K2" s="154"/>
      <c r="L2" s="154"/>
      <c r="M2" s="154"/>
      <c r="N2" s="154"/>
    </row>
    <row r="3" spans="1:14">
      <c r="A3" s="155" t="s">
        <v>252</v>
      </c>
      <c r="B3" s="156"/>
      <c r="C3" s="155" t="s">
        <v>253</v>
      </c>
      <c r="D3" s="156"/>
      <c r="E3" s="156"/>
      <c r="F3" s="156"/>
      <c r="G3" s="156"/>
      <c r="H3" s="156"/>
      <c r="I3" s="156"/>
      <c r="J3" s="156"/>
      <c r="K3" s="156"/>
      <c r="L3" s="156"/>
      <c r="M3" s="156"/>
      <c r="N3" s="156"/>
    </row>
    <row r="4" spans="1:14">
      <c r="A4" s="155" t="s">
        <v>254</v>
      </c>
      <c r="B4" s="156"/>
      <c r="C4" s="155" t="s">
        <v>255</v>
      </c>
      <c r="D4" s="156"/>
      <c r="E4" s="156"/>
      <c r="F4" s="156"/>
      <c r="G4" s="156"/>
      <c r="H4" s="157" t="s">
        <v>201</v>
      </c>
      <c r="I4" s="194"/>
      <c r="J4" s="155" t="s">
        <v>256</v>
      </c>
      <c r="K4" s="156"/>
      <c r="L4" s="156"/>
      <c r="M4" s="156"/>
      <c r="N4" s="156"/>
    </row>
    <row r="5" spans="1:14">
      <c r="A5" s="155" t="s">
        <v>257</v>
      </c>
      <c r="B5" s="156"/>
      <c r="C5" s="156"/>
      <c r="D5" s="156"/>
      <c r="E5" s="155" t="s">
        <v>4</v>
      </c>
      <c r="F5" s="155" t="s">
        <v>5</v>
      </c>
      <c r="G5" s="156"/>
      <c r="H5" s="155" t="s">
        <v>6</v>
      </c>
      <c r="I5" s="156"/>
      <c r="J5" s="155" t="s">
        <v>38</v>
      </c>
      <c r="K5" s="156"/>
      <c r="L5" s="155" t="s">
        <v>7</v>
      </c>
      <c r="M5" s="156"/>
      <c r="N5" s="155" t="s">
        <v>8</v>
      </c>
    </row>
    <row r="6" spans="1:14">
      <c r="A6" s="156"/>
      <c r="B6" s="156"/>
      <c r="C6" s="156"/>
      <c r="D6" s="156"/>
      <c r="E6" s="156"/>
      <c r="F6" s="156"/>
      <c r="G6" s="156"/>
      <c r="H6" s="156"/>
      <c r="I6" s="156"/>
      <c r="J6" s="156"/>
      <c r="K6" s="156"/>
      <c r="L6" s="156"/>
      <c r="M6" s="156"/>
      <c r="N6" s="156"/>
    </row>
    <row r="7" spans="1:14">
      <c r="A7" s="156"/>
      <c r="B7" s="156"/>
      <c r="C7" s="155" t="s">
        <v>11</v>
      </c>
      <c r="D7" s="158"/>
      <c r="E7" s="156">
        <v>820</v>
      </c>
      <c r="F7" s="156">
        <v>820</v>
      </c>
      <c r="G7" s="156"/>
      <c r="H7" s="156">
        <v>814.81</v>
      </c>
      <c r="I7" s="156"/>
      <c r="J7" s="156">
        <v>10</v>
      </c>
      <c r="K7" s="156"/>
      <c r="L7" s="177">
        <f>H7/F7</f>
        <v>0.993670731707317</v>
      </c>
      <c r="M7" s="156"/>
      <c r="N7" s="156"/>
    </row>
    <row r="8" spans="1:14">
      <c r="A8" s="156"/>
      <c r="B8" s="156"/>
      <c r="C8" s="155" t="s">
        <v>258</v>
      </c>
      <c r="D8" s="156"/>
      <c r="E8" s="156">
        <v>820</v>
      </c>
      <c r="F8" s="156">
        <v>820</v>
      </c>
      <c r="G8" s="156"/>
      <c r="H8" s="156">
        <v>814.81</v>
      </c>
      <c r="I8" s="156"/>
      <c r="J8" s="156" t="s">
        <v>259</v>
      </c>
      <c r="K8" s="156"/>
      <c r="L8" s="156"/>
      <c r="M8" s="156"/>
      <c r="N8" s="156" t="s">
        <v>259</v>
      </c>
    </row>
    <row r="9" spans="1:14">
      <c r="A9" s="156"/>
      <c r="B9" s="156"/>
      <c r="C9" s="159" t="s">
        <v>260</v>
      </c>
      <c r="D9" s="160"/>
      <c r="E9" s="156"/>
      <c r="F9" s="159"/>
      <c r="G9" s="160"/>
      <c r="H9" s="156"/>
      <c r="I9" s="156"/>
      <c r="J9" s="156" t="s">
        <v>259</v>
      </c>
      <c r="K9" s="156"/>
      <c r="L9" s="156"/>
      <c r="M9" s="156"/>
      <c r="N9" s="156" t="s">
        <v>259</v>
      </c>
    </row>
    <row r="10" spans="1:14">
      <c r="A10" s="156"/>
      <c r="B10" s="156"/>
      <c r="C10" s="156" t="s">
        <v>261</v>
      </c>
      <c r="D10" s="156"/>
      <c r="E10" s="156"/>
      <c r="F10" s="156"/>
      <c r="G10" s="156"/>
      <c r="H10" s="156"/>
      <c r="I10" s="156"/>
      <c r="J10" s="156" t="s">
        <v>259</v>
      </c>
      <c r="K10" s="156"/>
      <c r="L10" s="156"/>
      <c r="M10" s="156"/>
      <c r="N10" s="156" t="s">
        <v>259</v>
      </c>
    </row>
    <row r="11" spans="1:14">
      <c r="A11" s="156"/>
      <c r="B11" s="156"/>
      <c r="C11" s="156" t="s">
        <v>262</v>
      </c>
      <c r="D11" s="156"/>
      <c r="E11" s="156"/>
      <c r="F11" s="156"/>
      <c r="G11" s="156"/>
      <c r="H11" s="156"/>
      <c r="I11" s="156"/>
      <c r="J11" s="156" t="s">
        <v>259</v>
      </c>
      <c r="K11" s="156"/>
      <c r="L11" s="156"/>
      <c r="M11" s="156"/>
      <c r="N11" s="156" t="s">
        <v>259</v>
      </c>
    </row>
    <row r="12" spans="1:14">
      <c r="A12" s="155" t="s">
        <v>209</v>
      </c>
      <c r="B12" s="155" t="s">
        <v>30</v>
      </c>
      <c r="C12" s="156"/>
      <c r="D12" s="156"/>
      <c r="E12" s="156"/>
      <c r="F12" s="156"/>
      <c r="G12" s="156"/>
      <c r="H12" s="155" t="s">
        <v>32</v>
      </c>
      <c r="I12" s="156"/>
      <c r="J12" s="156"/>
      <c r="K12" s="156"/>
      <c r="L12" s="156"/>
      <c r="M12" s="156"/>
      <c r="N12" s="156"/>
    </row>
    <row r="13" spans="1:14">
      <c r="A13" s="156"/>
      <c r="B13" s="161" t="s">
        <v>263</v>
      </c>
      <c r="C13" s="162"/>
      <c r="D13" s="162"/>
      <c r="E13" s="162"/>
      <c r="F13" s="162"/>
      <c r="G13" s="162"/>
      <c r="H13" s="161" t="s">
        <v>264</v>
      </c>
      <c r="I13" s="162"/>
      <c r="J13" s="162"/>
      <c r="K13" s="162"/>
      <c r="L13" s="162"/>
      <c r="M13" s="162"/>
      <c r="N13" s="162"/>
    </row>
    <row r="14" ht="24" spans="1:14">
      <c r="A14" s="163" t="s">
        <v>146</v>
      </c>
      <c r="B14" s="155" t="s">
        <v>40</v>
      </c>
      <c r="C14" s="155" t="s">
        <v>41</v>
      </c>
      <c r="D14" s="155" t="s">
        <v>42</v>
      </c>
      <c r="E14" s="156"/>
      <c r="F14" s="156"/>
      <c r="G14" s="155" t="s">
        <v>35</v>
      </c>
      <c r="H14" s="155" t="s">
        <v>36</v>
      </c>
      <c r="I14" s="155" t="s">
        <v>38</v>
      </c>
      <c r="J14" s="156"/>
      <c r="K14" s="155" t="s">
        <v>8</v>
      </c>
      <c r="L14" s="156"/>
      <c r="M14" s="155" t="s">
        <v>265</v>
      </c>
      <c r="N14" s="156"/>
    </row>
    <row r="15" ht="24.75" spans="1:14">
      <c r="A15" s="164"/>
      <c r="B15" s="165" t="s">
        <v>266</v>
      </c>
      <c r="C15" s="155" t="s">
        <v>152</v>
      </c>
      <c r="D15" s="166" t="s">
        <v>267</v>
      </c>
      <c r="E15" s="167"/>
      <c r="F15" s="168"/>
      <c r="G15" s="169" t="s">
        <v>268</v>
      </c>
      <c r="H15" s="156">
        <v>1006</v>
      </c>
      <c r="I15" s="159">
        <v>10</v>
      </c>
      <c r="J15" s="160"/>
      <c r="K15" s="156">
        <v>10</v>
      </c>
      <c r="L15" s="156"/>
      <c r="M15" s="194"/>
      <c r="N15" s="160"/>
    </row>
    <row r="16" spans="1:14">
      <c r="A16" s="164"/>
      <c r="B16" s="170"/>
      <c r="C16" s="165" t="s">
        <v>156</v>
      </c>
      <c r="D16" s="166" t="s">
        <v>269</v>
      </c>
      <c r="E16" s="171"/>
      <c r="F16" s="172"/>
      <c r="G16" s="173">
        <v>1</v>
      </c>
      <c r="H16" s="174">
        <v>1</v>
      </c>
      <c r="I16" s="159">
        <v>10</v>
      </c>
      <c r="J16" s="160"/>
      <c r="K16" s="159">
        <v>10</v>
      </c>
      <c r="L16" s="160"/>
      <c r="M16" s="194"/>
      <c r="N16" s="160"/>
    </row>
    <row r="17" spans="1:14">
      <c r="A17" s="164"/>
      <c r="B17" s="170"/>
      <c r="C17" s="175"/>
      <c r="D17" s="166" t="s">
        <v>270</v>
      </c>
      <c r="E17" s="171"/>
      <c r="F17" s="172"/>
      <c r="G17" s="173">
        <v>1</v>
      </c>
      <c r="H17" s="174">
        <v>1</v>
      </c>
      <c r="I17" s="159">
        <v>10</v>
      </c>
      <c r="J17" s="160"/>
      <c r="K17" s="159">
        <v>10</v>
      </c>
      <c r="L17" s="160"/>
      <c r="M17" s="194"/>
      <c r="N17" s="160"/>
    </row>
    <row r="18" spans="1:14">
      <c r="A18" s="164"/>
      <c r="B18" s="176"/>
      <c r="C18" s="155" t="s">
        <v>162</v>
      </c>
      <c r="D18" s="166" t="s">
        <v>271</v>
      </c>
      <c r="E18" s="167"/>
      <c r="F18" s="168"/>
      <c r="G18" s="169" t="s">
        <v>272</v>
      </c>
      <c r="H18" s="177">
        <v>0.9937</v>
      </c>
      <c r="I18" s="159">
        <v>10</v>
      </c>
      <c r="J18" s="160"/>
      <c r="K18" s="159">
        <v>0</v>
      </c>
      <c r="L18" s="160"/>
      <c r="M18" s="159"/>
      <c r="N18" s="160"/>
    </row>
    <row r="19" ht="24.75" spans="1:14">
      <c r="A19" s="164"/>
      <c r="B19" s="165" t="s">
        <v>273</v>
      </c>
      <c r="C19" s="155" t="s">
        <v>165</v>
      </c>
      <c r="D19" s="178" t="s">
        <v>274</v>
      </c>
      <c r="E19" s="179"/>
      <c r="F19" s="179"/>
      <c r="G19" s="174">
        <v>1</v>
      </c>
      <c r="H19" s="174">
        <v>1</v>
      </c>
      <c r="I19" s="156">
        <v>10</v>
      </c>
      <c r="J19" s="156"/>
      <c r="K19" s="156">
        <v>10</v>
      </c>
      <c r="L19" s="156"/>
      <c r="M19" s="156"/>
      <c r="N19" s="156"/>
    </row>
    <row r="20" spans="1:14">
      <c r="A20" s="164"/>
      <c r="B20" s="155" t="s">
        <v>275</v>
      </c>
      <c r="C20" s="155" t="s">
        <v>276</v>
      </c>
      <c r="D20" s="180" t="s">
        <v>277</v>
      </c>
      <c r="E20" s="181"/>
      <c r="F20" s="182"/>
      <c r="G20" s="183" t="s">
        <v>278</v>
      </c>
      <c r="H20" s="156" t="s">
        <v>279</v>
      </c>
      <c r="I20" s="159">
        <v>10</v>
      </c>
      <c r="J20" s="160"/>
      <c r="K20" s="159">
        <v>10</v>
      </c>
      <c r="L20" s="160"/>
      <c r="M20" s="159"/>
      <c r="N20" s="160"/>
    </row>
    <row r="21" spans="1:14">
      <c r="A21" s="164"/>
      <c r="B21" s="156"/>
      <c r="C21" s="156"/>
      <c r="D21" s="180" t="s">
        <v>280</v>
      </c>
      <c r="E21" s="184"/>
      <c r="F21" s="185" t="s">
        <v>281</v>
      </c>
      <c r="G21" s="183" t="s">
        <v>282</v>
      </c>
      <c r="H21" s="183" t="s">
        <v>283</v>
      </c>
      <c r="I21" s="156">
        <v>10</v>
      </c>
      <c r="J21" s="156"/>
      <c r="K21" s="156">
        <v>10</v>
      </c>
      <c r="L21" s="156"/>
      <c r="M21" s="156"/>
      <c r="N21" s="156"/>
    </row>
    <row r="22" spans="1:14">
      <c r="A22" s="164"/>
      <c r="B22" s="156"/>
      <c r="C22" s="156"/>
      <c r="D22" s="180" t="s">
        <v>284</v>
      </c>
      <c r="E22" s="181"/>
      <c r="F22" s="182"/>
      <c r="G22" s="186" t="s">
        <v>175</v>
      </c>
      <c r="H22" s="186" t="s">
        <v>175</v>
      </c>
      <c r="I22" s="159">
        <v>5</v>
      </c>
      <c r="J22" s="160"/>
      <c r="K22" s="159">
        <v>5</v>
      </c>
      <c r="L22" s="160"/>
      <c r="M22" s="159"/>
      <c r="N22" s="160"/>
    </row>
    <row r="23" ht="24" spans="1:14">
      <c r="A23" s="164"/>
      <c r="B23" s="156"/>
      <c r="C23" s="175" t="s">
        <v>285</v>
      </c>
      <c r="D23" s="180" t="s">
        <v>286</v>
      </c>
      <c r="E23" s="181"/>
      <c r="F23" s="182"/>
      <c r="G23" s="186" t="s">
        <v>287</v>
      </c>
      <c r="H23" s="186" t="s">
        <v>287</v>
      </c>
      <c r="I23" s="159">
        <v>5</v>
      </c>
      <c r="J23" s="160"/>
      <c r="K23" s="159">
        <v>5</v>
      </c>
      <c r="L23" s="160"/>
      <c r="M23" s="159"/>
      <c r="N23" s="160"/>
    </row>
    <row r="24" ht="36.75" spans="1:14">
      <c r="A24" s="164"/>
      <c r="B24" s="155" t="s">
        <v>288</v>
      </c>
      <c r="C24" s="155" t="s">
        <v>249</v>
      </c>
      <c r="D24" s="178" t="s">
        <v>289</v>
      </c>
      <c r="E24" s="179"/>
      <c r="F24" s="179"/>
      <c r="G24" s="156" t="s">
        <v>193</v>
      </c>
      <c r="H24" s="156" t="s">
        <v>161</v>
      </c>
      <c r="I24" s="156">
        <v>10</v>
      </c>
      <c r="J24" s="156"/>
      <c r="K24" s="156">
        <v>10</v>
      </c>
      <c r="L24" s="156"/>
      <c r="M24" s="156"/>
      <c r="N24" s="156"/>
    </row>
    <row r="25" spans="1:14">
      <c r="A25" s="178" t="s">
        <v>99</v>
      </c>
      <c r="B25" s="179"/>
      <c r="C25" s="179"/>
      <c r="D25" s="179"/>
      <c r="E25" s="179"/>
      <c r="F25" s="179"/>
      <c r="G25" s="179"/>
      <c r="H25" s="179"/>
      <c r="I25" s="179">
        <v>100</v>
      </c>
      <c r="J25" s="179"/>
      <c r="K25" s="179">
        <v>99.9</v>
      </c>
      <c r="L25" s="179"/>
      <c r="M25" s="195"/>
      <c r="N25" s="195"/>
    </row>
    <row r="26" spans="1:14">
      <c r="A26" s="187" t="s">
        <v>290</v>
      </c>
      <c r="B26" s="188" t="s">
        <v>291</v>
      </c>
      <c r="C26" s="189"/>
      <c r="D26" s="190"/>
      <c r="E26" s="190"/>
      <c r="F26" s="190"/>
      <c r="G26" s="190"/>
      <c r="H26" s="190"/>
      <c r="I26" s="190"/>
      <c r="J26" s="190"/>
      <c r="K26" s="190"/>
      <c r="L26" s="190"/>
      <c r="M26" s="190"/>
      <c r="N26" s="196"/>
    </row>
    <row r="27" spans="1:14">
      <c r="A27" s="191" t="s">
        <v>292</v>
      </c>
      <c r="B27" s="192"/>
      <c r="C27" s="193"/>
      <c r="D27" s="192"/>
      <c r="E27" s="192"/>
      <c r="F27" s="192"/>
      <c r="G27" s="192"/>
      <c r="H27" s="192"/>
      <c r="I27" s="192"/>
      <c r="J27" s="192"/>
      <c r="K27" s="192"/>
      <c r="L27" s="192"/>
      <c r="M27" s="192"/>
      <c r="N27" s="192"/>
    </row>
    <row r="28" spans="1:14">
      <c r="A28" s="192" t="s">
        <v>293</v>
      </c>
      <c r="B28" s="192"/>
      <c r="C28" s="193"/>
      <c r="D28" s="192"/>
      <c r="E28" s="192"/>
      <c r="F28" s="192"/>
      <c r="G28" s="192"/>
      <c r="H28" s="192"/>
      <c r="I28" s="192"/>
      <c r="J28" s="192"/>
      <c r="K28" s="192"/>
      <c r="L28" s="192"/>
      <c r="M28" s="192"/>
      <c r="N28" s="192"/>
    </row>
  </sheetData>
  <mergeCells count="102">
    <mergeCell ref="A1:N1"/>
    <mergeCell ref="A2:G2"/>
    <mergeCell ref="A3:B3"/>
    <mergeCell ref="C3:N3"/>
    <mergeCell ref="A4:B4"/>
    <mergeCell ref="C4:G4"/>
    <mergeCell ref="H4:I4"/>
    <mergeCell ref="J4:N4"/>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A25:H25"/>
    <mergeCell ref="I25:J25"/>
    <mergeCell ref="K25:L25"/>
    <mergeCell ref="M25:N25"/>
    <mergeCell ref="B26:N26"/>
    <mergeCell ref="A27:N27"/>
    <mergeCell ref="A28:N28"/>
    <mergeCell ref="A12:A13"/>
    <mergeCell ref="A14:A24"/>
    <mergeCell ref="B15:B18"/>
    <mergeCell ref="B20:B23"/>
    <mergeCell ref="C16:C17"/>
    <mergeCell ref="C20:C22"/>
    <mergeCell ref="E5:E6"/>
    <mergeCell ref="N5:N6"/>
    <mergeCell ref="A5:B11"/>
    <mergeCell ref="C5:D6"/>
    <mergeCell ref="F5:G6"/>
    <mergeCell ref="H5:I6"/>
    <mergeCell ref="J5:K6"/>
    <mergeCell ref="L5:M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3" sqref="A3:F3"/>
    </sheetView>
  </sheetViews>
  <sheetFormatPr defaultColWidth="9" defaultRowHeight="13.5"/>
  <cols>
    <col min="7" max="8" width="11.125" customWidth="1"/>
  </cols>
  <sheetData>
    <row r="1" ht="21" spans="1:12">
      <c r="A1" s="85" t="s">
        <v>294</v>
      </c>
      <c r="B1" s="85"/>
      <c r="C1" s="85"/>
      <c r="D1" s="85"/>
      <c r="E1" s="85"/>
      <c r="F1" s="85"/>
      <c r="G1" s="85"/>
      <c r="H1" s="85"/>
      <c r="I1" s="85"/>
      <c r="J1" s="85"/>
      <c r="K1" s="85"/>
      <c r="L1" s="85"/>
    </row>
    <row r="2" ht="15.75" spans="1:12">
      <c r="A2" s="86" t="s">
        <v>295</v>
      </c>
      <c r="B2" s="87"/>
      <c r="C2" s="87"/>
      <c r="D2" s="87"/>
      <c r="E2" s="87"/>
      <c r="F2" s="87"/>
      <c r="G2" s="87"/>
      <c r="H2" s="87"/>
      <c r="I2" s="87"/>
      <c r="J2" s="87"/>
      <c r="K2" s="87"/>
      <c r="L2" s="87"/>
    </row>
    <row r="3" spans="1:12">
      <c r="A3" s="88" t="s">
        <v>104</v>
      </c>
      <c r="B3" s="88"/>
      <c r="C3" s="88"/>
      <c r="D3" s="88"/>
      <c r="E3" s="88"/>
      <c r="F3" s="88"/>
      <c r="G3" s="89"/>
      <c r="H3" s="89"/>
      <c r="I3" s="89"/>
      <c r="J3" s="89"/>
      <c r="K3" s="89"/>
      <c r="L3" s="89"/>
    </row>
    <row r="4" spans="1:12">
      <c r="A4" s="90" t="s">
        <v>252</v>
      </c>
      <c r="B4" s="91"/>
      <c r="C4" s="91"/>
      <c r="D4" s="90" t="s">
        <v>296</v>
      </c>
      <c r="E4" s="91"/>
      <c r="F4" s="91"/>
      <c r="G4" s="91"/>
      <c r="H4" s="91"/>
      <c r="I4" s="91"/>
      <c r="J4" s="91"/>
      <c r="K4" s="91"/>
      <c r="L4" s="91"/>
    </row>
    <row r="5" spans="1:12">
      <c r="A5" s="90" t="s">
        <v>254</v>
      </c>
      <c r="B5" s="91"/>
      <c r="C5" s="91"/>
      <c r="D5" s="92" t="s">
        <v>297</v>
      </c>
      <c r="E5" s="93"/>
      <c r="F5" s="93"/>
      <c r="G5" s="94"/>
      <c r="H5" s="90" t="s">
        <v>201</v>
      </c>
      <c r="I5" s="92" t="s">
        <v>298</v>
      </c>
      <c r="J5" s="93"/>
      <c r="K5" s="93"/>
      <c r="L5" s="94"/>
    </row>
    <row r="6" ht="21.75" spans="1:12">
      <c r="A6" s="95" t="s">
        <v>299</v>
      </c>
      <c r="B6" s="96"/>
      <c r="C6" s="97"/>
      <c r="D6" s="98"/>
      <c r="E6" s="99" t="s">
        <v>4</v>
      </c>
      <c r="F6" s="99" t="s">
        <v>300</v>
      </c>
      <c r="G6" s="100" t="s">
        <v>301</v>
      </c>
      <c r="H6" s="101"/>
      <c r="I6" s="136" t="s">
        <v>302</v>
      </c>
      <c r="J6" s="100" t="s">
        <v>303</v>
      </c>
      <c r="K6" s="101"/>
      <c r="L6" s="137" t="s">
        <v>8</v>
      </c>
    </row>
    <row r="7" ht="21" spans="1:12">
      <c r="A7" s="102"/>
      <c r="B7" s="103"/>
      <c r="C7" s="104"/>
      <c r="D7" s="105" t="s">
        <v>120</v>
      </c>
      <c r="E7" s="106">
        <f t="shared" ref="E7:G7" si="0">E8+E9</f>
        <v>269</v>
      </c>
      <c r="F7" s="106">
        <f t="shared" si="0"/>
        <v>269</v>
      </c>
      <c r="G7" s="107">
        <f t="shared" si="0"/>
        <v>265.92</v>
      </c>
      <c r="H7" s="108"/>
      <c r="I7" s="138">
        <v>10</v>
      </c>
      <c r="J7" s="139">
        <f>G7/F7</f>
        <v>0.988550185873606</v>
      </c>
      <c r="K7" s="140"/>
      <c r="L7" s="141">
        <v>9.8</v>
      </c>
    </row>
    <row r="8" ht="21" spans="1:12">
      <c r="A8" s="102"/>
      <c r="B8" s="103"/>
      <c r="C8" s="104"/>
      <c r="D8" s="105" t="s">
        <v>304</v>
      </c>
      <c r="E8" s="106">
        <v>260</v>
      </c>
      <c r="F8" s="106">
        <v>260</v>
      </c>
      <c r="G8" s="107">
        <v>260</v>
      </c>
      <c r="H8" s="108"/>
      <c r="I8" s="138" t="s">
        <v>259</v>
      </c>
      <c r="J8" s="142"/>
      <c r="K8" s="108"/>
      <c r="L8" s="138" t="s">
        <v>259</v>
      </c>
    </row>
    <row r="9" spans="1:12">
      <c r="A9" s="102"/>
      <c r="B9" s="103"/>
      <c r="C9" s="104"/>
      <c r="D9" s="106" t="s">
        <v>305</v>
      </c>
      <c r="E9" s="106">
        <v>9</v>
      </c>
      <c r="F9" s="106">
        <v>9</v>
      </c>
      <c r="G9" s="107">
        <v>5.92</v>
      </c>
      <c r="H9" s="108"/>
      <c r="I9" s="143" t="s">
        <v>259</v>
      </c>
      <c r="J9" s="107"/>
      <c r="K9" s="108"/>
      <c r="L9" s="138" t="s">
        <v>259</v>
      </c>
    </row>
    <row r="10" spans="1:12">
      <c r="A10" s="109"/>
      <c r="B10" s="110"/>
      <c r="C10" s="101"/>
      <c r="D10" s="106" t="s">
        <v>306</v>
      </c>
      <c r="E10" s="106"/>
      <c r="F10" s="106"/>
      <c r="G10" s="107"/>
      <c r="H10" s="108"/>
      <c r="I10" s="138" t="s">
        <v>259</v>
      </c>
      <c r="J10" s="107"/>
      <c r="K10" s="108"/>
      <c r="L10" s="138" t="s">
        <v>259</v>
      </c>
    </row>
    <row r="11" spans="1:12">
      <c r="A11" s="111" t="s">
        <v>141</v>
      </c>
      <c r="B11" s="112" t="s">
        <v>142</v>
      </c>
      <c r="C11" s="113"/>
      <c r="D11" s="113"/>
      <c r="E11" s="113"/>
      <c r="F11" s="108"/>
      <c r="G11" s="112" t="s">
        <v>143</v>
      </c>
      <c r="H11" s="113"/>
      <c r="I11" s="113"/>
      <c r="J11" s="113"/>
      <c r="K11" s="113"/>
      <c r="L11" s="108"/>
    </row>
    <row r="12" spans="1:12">
      <c r="A12" s="98"/>
      <c r="B12" s="114" t="s">
        <v>307</v>
      </c>
      <c r="C12" s="115"/>
      <c r="D12" s="115"/>
      <c r="E12" s="115"/>
      <c r="F12" s="116"/>
      <c r="G12" s="117" t="s">
        <v>308</v>
      </c>
      <c r="H12" s="118"/>
      <c r="I12" s="118"/>
      <c r="J12" s="118"/>
      <c r="K12" s="118"/>
      <c r="L12" s="144"/>
    </row>
    <row r="13" ht="21.75" spans="1:12">
      <c r="A13" s="111" t="s">
        <v>309</v>
      </c>
      <c r="B13" s="105" t="s">
        <v>40</v>
      </c>
      <c r="C13" s="105" t="s">
        <v>310</v>
      </c>
      <c r="D13" s="112" t="s">
        <v>42</v>
      </c>
      <c r="E13" s="113"/>
      <c r="F13" s="108"/>
      <c r="G13" s="105" t="s">
        <v>35</v>
      </c>
      <c r="H13" s="105" t="s">
        <v>36</v>
      </c>
      <c r="I13" s="145" t="s">
        <v>38</v>
      </c>
      <c r="J13" s="105" t="s">
        <v>8</v>
      </c>
      <c r="K13" s="112" t="s">
        <v>150</v>
      </c>
      <c r="L13" s="108"/>
    </row>
    <row r="14" ht="21.75" spans="1:12">
      <c r="A14" s="119"/>
      <c r="B14" s="120" t="s">
        <v>311</v>
      </c>
      <c r="C14" s="121" t="s">
        <v>312</v>
      </c>
      <c r="D14" s="120" t="s">
        <v>313</v>
      </c>
      <c r="E14" s="122"/>
      <c r="F14" s="122"/>
      <c r="G14" s="122">
        <v>5000</v>
      </c>
      <c r="H14" s="122">
        <v>5000</v>
      </c>
      <c r="I14" s="146">
        <v>10</v>
      </c>
      <c r="J14" s="122">
        <v>10</v>
      </c>
      <c r="K14" s="122"/>
      <c r="L14" s="122"/>
    </row>
    <row r="15" ht="32.25" spans="1:12">
      <c r="A15" s="119"/>
      <c r="B15" s="120"/>
      <c r="C15" s="121" t="s">
        <v>314</v>
      </c>
      <c r="D15" s="123" t="s">
        <v>315</v>
      </c>
      <c r="E15" s="124"/>
      <c r="F15" s="125"/>
      <c r="G15" s="120" t="s">
        <v>316</v>
      </c>
      <c r="H15" s="122" t="s">
        <v>317</v>
      </c>
      <c r="I15" s="146">
        <v>5</v>
      </c>
      <c r="J15" s="122">
        <v>5</v>
      </c>
      <c r="K15" s="147"/>
      <c r="L15" s="125"/>
    </row>
    <row r="16" ht="142.5" spans="1:12">
      <c r="A16" s="119"/>
      <c r="B16" s="120"/>
      <c r="C16" s="126"/>
      <c r="D16" s="120" t="s">
        <v>318</v>
      </c>
      <c r="E16" s="122"/>
      <c r="F16" s="122"/>
      <c r="G16" s="120" t="s">
        <v>319</v>
      </c>
      <c r="H16" s="120" t="s">
        <v>320</v>
      </c>
      <c r="I16" s="146">
        <v>10</v>
      </c>
      <c r="J16" s="122">
        <v>10</v>
      </c>
      <c r="K16" s="122"/>
      <c r="L16" s="122"/>
    </row>
    <row r="17" ht="141" spans="1:12">
      <c r="A17" s="119"/>
      <c r="B17" s="120"/>
      <c r="C17" s="126"/>
      <c r="D17" s="123" t="s">
        <v>321</v>
      </c>
      <c r="E17" s="124"/>
      <c r="F17" s="125"/>
      <c r="G17" s="120" t="s">
        <v>322</v>
      </c>
      <c r="H17" s="127" t="s">
        <v>323</v>
      </c>
      <c r="I17" s="146">
        <v>5</v>
      </c>
      <c r="J17" s="122">
        <v>5</v>
      </c>
      <c r="K17" s="147"/>
      <c r="L17" s="125"/>
    </row>
    <row r="18" ht="21.75" spans="1:12">
      <c r="A18" s="119"/>
      <c r="B18" s="120"/>
      <c r="C18" s="121" t="s">
        <v>324</v>
      </c>
      <c r="D18" s="120" t="s">
        <v>325</v>
      </c>
      <c r="E18" s="122"/>
      <c r="F18" s="122"/>
      <c r="G18" s="128">
        <v>45641</v>
      </c>
      <c r="H18" s="129">
        <v>46022</v>
      </c>
      <c r="I18" s="146">
        <v>10</v>
      </c>
      <c r="J18" s="122">
        <v>9</v>
      </c>
      <c r="K18" s="120" t="s">
        <v>326</v>
      </c>
      <c r="L18" s="120"/>
    </row>
    <row r="19" ht="21.75" spans="1:12">
      <c r="A19" s="119"/>
      <c r="B19" s="130" t="s">
        <v>327</v>
      </c>
      <c r="C19" s="121" t="s">
        <v>328</v>
      </c>
      <c r="D19" s="123" t="s">
        <v>166</v>
      </c>
      <c r="E19" s="124"/>
      <c r="F19" s="125"/>
      <c r="G19" s="122" t="s">
        <v>329</v>
      </c>
      <c r="H19" s="122" t="s">
        <v>329</v>
      </c>
      <c r="I19" s="146">
        <v>10</v>
      </c>
      <c r="J19" s="122">
        <v>10</v>
      </c>
      <c r="K19" s="122"/>
      <c r="L19" s="122"/>
    </row>
    <row r="20" ht="21.75" spans="1:12">
      <c r="A20" s="119"/>
      <c r="B20" s="121" t="s">
        <v>330</v>
      </c>
      <c r="C20" s="121" t="s">
        <v>331</v>
      </c>
      <c r="D20" s="120" t="s">
        <v>332</v>
      </c>
      <c r="E20" s="122"/>
      <c r="F20" s="122"/>
      <c r="G20" s="120" t="s">
        <v>333</v>
      </c>
      <c r="H20" s="120" t="s">
        <v>334</v>
      </c>
      <c r="I20" s="146">
        <v>10</v>
      </c>
      <c r="J20" s="122">
        <v>10</v>
      </c>
      <c r="K20" s="122"/>
      <c r="L20" s="122"/>
    </row>
    <row r="21" ht="21" spans="1:12">
      <c r="A21" s="119"/>
      <c r="B21" s="126"/>
      <c r="C21" s="121" t="s">
        <v>276</v>
      </c>
      <c r="D21" s="123" t="s">
        <v>335</v>
      </c>
      <c r="E21" s="124"/>
      <c r="F21" s="125"/>
      <c r="G21" s="120" t="s">
        <v>336</v>
      </c>
      <c r="H21" s="120" t="s">
        <v>336</v>
      </c>
      <c r="I21" s="146">
        <v>10</v>
      </c>
      <c r="J21" s="122">
        <v>10</v>
      </c>
      <c r="K21" s="147"/>
      <c r="L21" s="125"/>
    </row>
    <row r="22" spans="1:12">
      <c r="A22" s="119"/>
      <c r="B22" s="126"/>
      <c r="C22" s="121" t="s">
        <v>186</v>
      </c>
      <c r="D22" s="120" t="s">
        <v>182</v>
      </c>
      <c r="E22" s="122"/>
      <c r="F22" s="122"/>
      <c r="G22" s="120" t="s">
        <v>337</v>
      </c>
      <c r="H22" s="120" t="s">
        <v>337</v>
      </c>
      <c r="I22" s="146">
        <v>5</v>
      </c>
      <c r="J22" s="122">
        <v>5</v>
      </c>
      <c r="K22" s="122"/>
      <c r="L22" s="122"/>
    </row>
    <row r="23" ht="52.5" spans="1:12">
      <c r="A23" s="119"/>
      <c r="B23" s="131"/>
      <c r="C23" s="131"/>
      <c r="D23" s="123" t="s">
        <v>338</v>
      </c>
      <c r="E23" s="124"/>
      <c r="F23" s="125"/>
      <c r="G23" s="120" t="s">
        <v>339</v>
      </c>
      <c r="H23" s="120" t="s">
        <v>339</v>
      </c>
      <c r="I23" s="146">
        <v>5</v>
      </c>
      <c r="J23" s="122">
        <v>5</v>
      </c>
      <c r="K23" s="147"/>
      <c r="L23" s="125"/>
    </row>
    <row r="24" spans="1:12">
      <c r="A24" s="119"/>
      <c r="B24" s="132" t="s">
        <v>340</v>
      </c>
      <c r="C24" s="132" t="s">
        <v>249</v>
      </c>
      <c r="D24" s="123" t="s">
        <v>341</v>
      </c>
      <c r="E24" s="124"/>
      <c r="F24" s="125"/>
      <c r="G24" s="122" t="s">
        <v>193</v>
      </c>
      <c r="H24" s="133">
        <v>1</v>
      </c>
      <c r="I24" s="146">
        <v>5</v>
      </c>
      <c r="J24" s="122">
        <v>5</v>
      </c>
      <c r="K24" s="147"/>
      <c r="L24" s="125"/>
    </row>
    <row r="25" spans="1:12">
      <c r="A25" s="98"/>
      <c r="B25" s="131"/>
      <c r="C25" s="131"/>
      <c r="D25" s="120" t="s">
        <v>342</v>
      </c>
      <c r="E25" s="122"/>
      <c r="F25" s="122"/>
      <c r="G25" s="122" t="s">
        <v>193</v>
      </c>
      <c r="H25" s="133">
        <v>1</v>
      </c>
      <c r="I25" s="146">
        <v>5</v>
      </c>
      <c r="J25" s="122">
        <v>5</v>
      </c>
      <c r="K25" s="122"/>
      <c r="L25" s="122"/>
    </row>
    <row r="26" spans="1:12">
      <c r="A26" s="95" t="s">
        <v>99</v>
      </c>
      <c r="B26" s="96"/>
      <c r="C26" s="96"/>
      <c r="D26" s="96"/>
      <c r="E26" s="96"/>
      <c r="F26" s="96"/>
      <c r="G26" s="96"/>
      <c r="H26" s="97"/>
      <c r="I26" s="148">
        <v>100</v>
      </c>
      <c r="J26" s="149">
        <v>98.8</v>
      </c>
      <c r="K26" s="150"/>
      <c r="L26" s="150"/>
    </row>
    <row r="27" spans="1:12">
      <c r="A27" s="90" t="s">
        <v>290</v>
      </c>
      <c r="B27" s="134"/>
      <c r="C27" s="134"/>
      <c r="D27" s="135" t="s">
        <v>343</v>
      </c>
      <c r="E27" s="135"/>
      <c r="F27" s="135"/>
      <c r="G27" s="135"/>
      <c r="H27" s="135"/>
      <c r="I27" s="135"/>
      <c r="J27" s="135"/>
      <c r="K27" s="135"/>
      <c r="L27" s="135"/>
    </row>
  </sheetData>
  <mergeCells count="60">
    <mergeCell ref="A1:L1"/>
    <mergeCell ref="A2:L2"/>
    <mergeCell ref="A3:F3"/>
    <mergeCell ref="A4:C4"/>
    <mergeCell ref="D4:L4"/>
    <mergeCell ref="A5:C5"/>
    <mergeCell ref="D5:G5"/>
    <mergeCell ref="I5:L5"/>
    <mergeCell ref="G6:H6"/>
    <mergeCell ref="J6:K6"/>
    <mergeCell ref="G7:H7"/>
    <mergeCell ref="J7:K7"/>
    <mergeCell ref="G8:H8"/>
    <mergeCell ref="J8:K8"/>
    <mergeCell ref="G9:H9"/>
    <mergeCell ref="J9:K9"/>
    <mergeCell ref="G10:H10"/>
    <mergeCell ref="J10:K10"/>
    <mergeCell ref="B11:F11"/>
    <mergeCell ref="G11:L11"/>
    <mergeCell ref="B12:F12"/>
    <mergeCell ref="G12:L12"/>
    <mergeCell ref="D13:F13"/>
    <mergeCell ref="K13:L13"/>
    <mergeCell ref="D14:F14"/>
    <mergeCell ref="K14:L14"/>
    <mergeCell ref="D15:F15"/>
    <mergeCell ref="K15:L15"/>
    <mergeCell ref="D16:F16"/>
    <mergeCell ref="K16:L16"/>
    <mergeCell ref="D17:F17"/>
    <mergeCell ref="K17:L17"/>
    <mergeCell ref="D18:F18"/>
    <mergeCell ref="K18:L18"/>
    <mergeCell ref="D19:F19"/>
    <mergeCell ref="K19:L19"/>
    <mergeCell ref="D20:F20"/>
    <mergeCell ref="K20:L20"/>
    <mergeCell ref="D21:F21"/>
    <mergeCell ref="K21:L21"/>
    <mergeCell ref="D22:F22"/>
    <mergeCell ref="K22:L22"/>
    <mergeCell ref="D23:F23"/>
    <mergeCell ref="K23:L23"/>
    <mergeCell ref="D24:F24"/>
    <mergeCell ref="D25:F25"/>
    <mergeCell ref="K25:L25"/>
    <mergeCell ref="A26:H26"/>
    <mergeCell ref="K26:L26"/>
    <mergeCell ref="A27:C27"/>
    <mergeCell ref="D27:L27"/>
    <mergeCell ref="A11:A12"/>
    <mergeCell ref="A13:A25"/>
    <mergeCell ref="B14:B18"/>
    <mergeCell ref="B20:B23"/>
    <mergeCell ref="B24:B25"/>
    <mergeCell ref="C15:C17"/>
    <mergeCell ref="C22:C23"/>
    <mergeCell ref="C24:C25"/>
    <mergeCell ref="A6:C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M22" sqref="M22:N22"/>
    </sheetView>
  </sheetViews>
  <sheetFormatPr defaultColWidth="9" defaultRowHeight="13.5"/>
  <sheetData>
    <row r="1" ht="21.75" customHeight="1" spans="1:14">
      <c r="A1" s="62" t="s">
        <v>344</v>
      </c>
      <c r="B1" s="62"/>
      <c r="C1" s="62"/>
      <c r="D1" s="62"/>
      <c r="E1" s="62"/>
      <c r="F1" s="62"/>
      <c r="G1" s="62"/>
      <c r="H1" s="62"/>
      <c r="I1" s="62"/>
      <c r="J1" s="62"/>
      <c r="K1" s="62"/>
      <c r="L1" s="62"/>
      <c r="M1" s="62"/>
      <c r="N1" s="62"/>
    </row>
    <row r="2" ht="15" customHeight="1" spans="1:14">
      <c r="A2" s="63" t="s">
        <v>252</v>
      </c>
      <c r="B2" s="63"/>
      <c r="C2" s="64" t="s">
        <v>345</v>
      </c>
      <c r="D2" s="64"/>
      <c r="E2" s="64"/>
      <c r="F2" s="64"/>
      <c r="G2" s="64"/>
      <c r="H2" s="64"/>
      <c r="I2" s="64"/>
      <c r="J2" s="64"/>
      <c r="K2" s="64"/>
      <c r="L2" s="64"/>
      <c r="M2" s="64"/>
      <c r="N2" s="64"/>
    </row>
    <row r="3" ht="15" customHeight="1" spans="1:14">
      <c r="A3" s="65" t="s">
        <v>254</v>
      </c>
      <c r="B3" s="65"/>
      <c r="C3" s="66" t="s">
        <v>255</v>
      </c>
      <c r="D3" s="66"/>
      <c r="E3" s="66"/>
      <c r="F3" s="66"/>
      <c r="G3" s="66"/>
      <c r="H3" s="67" t="s">
        <v>201</v>
      </c>
      <c r="I3" s="67"/>
      <c r="J3" s="63" t="s">
        <v>346</v>
      </c>
      <c r="K3" s="63"/>
      <c r="L3" s="63"/>
      <c r="M3" s="63"/>
      <c r="N3" s="63"/>
    </row>
    <row r="4" ht="15" customHeight="1" spans="1:14">
      <c r="A4" s="68" t="s">
        <v>257</v>
      </c>
      <c r="B4" s="69"/>
      <c r="C4" s="70"/>
      <c r="D4" s="70"/>
      <c r="E4" s="66" t="s">
        <v>4</v>
      </c>
      <c r="F4" s="66" t="s">
        <v>5</v>
      </c>
      <c r="G4" s="66"/>
      <c r="H4" s="64" t="s">
        <v>6</v>
      </c>
      <c r="I4" s="64"/>
      <c r="J4" s="64" t="s">
        <v>38</v>
      </c>
      <c r="K4" s="64"/>
      <c r="L4" s="64" t="s">
        <v>7</v>
      </c>
      <c r="M4" s="64"/>
      <c r="N4" s="64" t="s">
        <v>8</v>
      </c>
    </row>
    <row r="5" ht="15" customHeight="1" spans="1:14">
      <c r="A5" s="68"/>
      <c r="B5" s="69"/>
      <c r="C5" s="70" t="s">
        <v>11</v>
      </c>
      <c r="D5" s="70"/>
      <c r="E5" s="70">
        <v>250</v>
      </c>
      <c r="F5" s="70">
        <v>250</v>
      </c>
      <c r="G5" s="70"/>
      <c r="H5" s="70">
        <v>250</v>
      </c>
      <c r="I5" s="70"/>
      <c r="J5" s="66">
        <v>10</v>
      </c>
      <c r="K5" s="66"/>
      <c r="L5" s="76">
        <v>1</v>
      </c>
      <c r="M5" s="76"/>
      <c r="N5" s="70">
        <v>10</v>
      </c>
    </row>
    <row r="6" ht="15" customHeight="1" spans="1:14">
      <c r="A6" s="68"/>
      <c r="B6" s="69"/>
      <c r="C6" s="70" t="s">
        <v>258</v>
      </c>
      <c r="D6" s="70"/>
      <c r="E6" s="70">
        <v>250</v>
      </c>
      <c r="F6" s="70">
        <v>250</v>
      </c>
      <c r="G6" s="70"/>
      <c r="H6" s="70">
        <v>250</v>
      </c>
      <c r="I6" s="70"/>
      <c r="J6" s="70" t="s">
        <v>259</v>
      </c>
      <c r="K6" s="70"/>
      <c r="L6" s="70"/>
      <c r="M6" s="70"/>
      <c r="N6" s="70" t="s">
        <v>259</v>
      </c>
    </row>
    <row r="7" ht="15" customHeight="1" spans="1:14">
      <c r="A7" s="68"/>
      <c r="B7" s="69"/>
      <c r="C7" s="70" t="s">
        <v>347</v>
      </c>
      <c r="D7" s="70"/>
      <c r="E7" s="70"/>
      <c r="F7" s="70"/>
      <c r="G7" s="70"/>
      <c r="H7" s="70"/>
      <c r="I7" s="70"/>
      <c r="J7" s="70" t="s">
        <v>259</v>
      </c>
      <c r="K7" s="70"/>
      <c r="L7" s="70"/>
      <c r="M7" s="70"/>
      <c r="N7" s="70" t="s">
        <v>259</v>
      </c>
    </row>
    <row r="8" ht="15" customHeight="1" spans="1:14">
      <c r="A8" s="68"/>
      <c r="B8" s="69"/>
      <c r="C8" s="70" t="s">
        <v>348</v>
      </c>
      <c r="D8" s="70"/>
      <c r="E8" s="70"/>
      <c r="F8" s="70"/>
      <c r="G8" s="70"/>
      <c r="H8" s="70"/>
      <c r="I8" s="70"/>
      <c r="J8" s="70" t="s">
        <v>259</v>
      </c>
      <c r="K8" s="70"/>
      <c r="L8" s="70"/>
      <c r="M8" s="70"/>
      <c r="N8" s="70" t="s">
        <v>259</v>
      </c>
    </row>
    <row r="9" ht="15" customHeight="1" spans="1:14">
      <c r="A9" s="71"/>
      <c r="B9" s="66"/>
      <c r="C9" s="70" t="s">
        <v>208</v>
      </c>
      <c r="D9" s="70"/>
      <c r="E9" s="70"/>
      <c r="F9" s="70"/>
      <c r="G9" s="70"/>
      <c r="H9" s="70"/>
      <c r="I9" s="70"/>
      <c r="J9" s="70" t="s">
        <v>259</v>
      </c>
      <c r="K9" s="70"/>
      <c r="L9" s="70"/>
      <c r="M9" s="70"/>
      <c r="N9" s="70" t="s">
        <v>259</v>
      </c>
    </row>
    <row r="10" ht="24" customHeight="1" spans="1:14">
      <c r="A10" s="72" t="s">
        <v>209</v>
      </c>
      <c r="B10" s="66" t="s">
        <v>30</v>
      </c>
      <c r="C10" s="66"/>
      <c r="D10" s="66"/>
      <c r="E10" s="66"/>
      <c r="F10" s="66"/>
      <c r="G10" s="66"/>
      <c r="H10" s="66" t="s">
        <v>32</v>
      </c>
      <c r="I10" s="66"/>
      <c r="J10" s="66"/>
      <c r="K10" s="66"/>
      <c r="L10" s="66"/>
      <c r="M10" s="66"/>
      <c r="N10" s="66"/>
    </row>
    <row r="11" ht="45.75" customHeight="1" spans="1:14">
      <c r="A11" s="65"/>
      <c r="B11" s="73" t="s">
        <v>349</v>
      </c>
      <c r="C11" s="73"/>
      <c r="D11" s="73"/>
      <c r="E11" s="73"/>
      <c r="F11" s="73"/>
      <c r="G11" s="73"/>
      <c r="H11" s="73" t="s">
        <v>350</v>
      </c>
      <c r="I11" s="73"/>
      <c r="J11" s="73"/>
      <c r="K11" s="73"/>
      <c r="L11" s="73"/>
      <c r="M11" s="73"/>
      <c r="N11" s="73"/>
    </row>
    <row r="12" ht="23.25" customHeight="1" spans="1:14">
      <c r="A12" s="72" t="s">
        <v>146</v>
      </c>
      <c r="B12" s="66" t="s">
        <v>40</v>
      </c>
      <c r="C12" s="66" t="s">
        <v>41</v>
      </c>
      <c r="D12" s="64" t="s">
        <v>42</v>
      </c>
      <c r="E12" s="64"/>
      <c r="F12" s="64"/>
      <c r="G12" s="64" t="s">
        <v>35</v>
      </c>
      <c r="H12" s="64" t="s">
        <v>36</v>
      </c>
      <c r="I12" s="64" t="s">
        <v>38</v>
      </c>
      <c r="J12" s="64"/>
      <c r="K12" s="64" t="s">
        <v>8</v>
      </c>
      <c r="L12" s="64"/>
      <c r="M12" s="64" t="s">
        <v>265</v>
      </c>
      <c r="N12" s="64"/>
    </row>
    <row r="13" ht="24" customHeight="1" spans="1:14">
      <c r="A13" s="72"/>
      <c r="B13" s="69" t="s">
        <v>266</v>
      </c>
      <c r="C13" s="74" t="s">
        <v>152</v>
      </c>
      <c r="D13" s="70" t="s">
        <v>351</v>
      </c>
      <c r="E13" s="70"/>
      <c r="F13" s="70"/>
      <c r="G13" s="75" t="s">
        <v>352</v>
      </c>
      <c r="H13" s="70">
        <v>13209</v>
      </c>
      <c r="I13" s="70">
        <v>10</v>
      </c>
      <c r="J13" s="70"/>
      <c r="K13" s="74">
        <v>35</v>
      </c>
      <c r="L13" s="74"/>
      <c r="M13" s="70"/>
      <c r="N13" s="70"/>
    </row>
    <row r="14" ht="23.25" customHeight="1" spans="1:14">
      <c r="A14" s="72"/>
      <c r="B14" s="69"/>
      <c r="C14" s="74"/>
      <c r="D14" s="70" t="s">
        <v>353</v>
      </c>
      <c r="E14" s="70"/>
      <c r="F14" s="70"/>
      <c r="G14" s="70" t="s">
        <v>354</v>
      </c>
      <c r="H14" s="70">
        <v>3334</v>
      </c>
      <c r="I14" s="70">
        <v>10</v>
      </c>
      <c r="J14" s="70"/>
      <c r="K14" s="82"/>
      <c r="L14" s="82"/>
      <c r="M14" s="70"/>
      <c r="N14" s="70"/>
    </row>
    <row r="15" ht="23.25" customHeight="1" spans="1:14">
      <c r="A15" s="72"/>
      <c r="B15" s="69"/>
      <c r="C15" s="70"/>
      <c r="D15" s="70" t="s">
        <v>355</v>
      </c>
      <c r="E15" s="70"/>
      <c r="F15" s="70"/>
      <c r="G15" s="75" t="s">
        <v>356</v>
      </c>
      <c r="H15" s="70">
        <v>916</v>
      </c>
      <c r="I15" s="70">
        <v>10</v>
      </c>
      <c r="J15" s="70"/>
      <c r="K15" s="82"/>
      <c r="L15" s="82"/>
      <c r="M15" s="70"/>
      <c r="N15" s="70"/>
    </row>
    <row r="16" ht="15" customHeight="1" spans="1:14">
      <c r="A16" s="72"/>
      <c r="B16" s="69"/>
      <c r="C16" s="70" t="s">
        <v>156</v>
      </c>
      <c r="D16" s="70" t="s">
        <v>357</v>
      </c>
      <c r="E16" s="70"/>
      <c r="F16" s="70"/>
      <c r="G16" s="76">
        <v>1</v>
      </c>
      <c r="H16" s="76">
        <v>1</v>
      </c>
      <c r="I16" s="70">
        <v>5</v>
      </c>
      <c r="J16" s="70"/>
      <c r="K16" s="82"/>
      <c r="L16" s="82"/>
      <c r="M16" s="70"/>
      <c r="N16" s="70"/>
    </row>
    <row r="17" ht="15" customHeight="1" spans="1:14">
      <c r="A17" s="72"/>
      <c r="B17" s="69"/>
      <c r="C17" s="70" t="s">
        <v>162</v>
      </c>
      <c r="D17" s="70" t="s">
        <v>358</v>
      </c>
      <c r="E17" s="70"/>
      <c r="F17" s="70"/>
      <c r="G17" s="70" t="s">
        <v>359</v>
      </c>
      <c r="H17" s="70" t="s">
        <v>360</v>
      </c>
      <c r="I17" s="70">
        <v>5</v>
      </c>
      <c r="J17" s="70"/>
      <c r="K17" s="83">
        <v>5</v>
      </c>
      <c r="L17" s="83"/>
      <c r="M17" s="70"/>
      <c r="N17" s="70"/>
    </row>
    <row r="18" ht="24" customHeight="1" spans="1:14">
      <c r="A18" s="72"/>
      <c r="B18" s="77" t="s">
        <v>361</v>
      </c>
      <c r="C18" s="74" t="s">
        <v>362</v>
      </c>
      <c r="D18" s="70" t="s">
        <v>363</v>
      </c>
      <c r="E18" s="70"/>
      <c r="F18" s="70"/>
      <c r="G18" s="70" t="s">
        <v>364</v>
      </c>
      <c r="H18" s="70">
        <v>70</v>
      </c>
      <c r="I18" s="70">
        <v>6</v>
      </c>
      <c r="J18" s="70"/>
      <c r="K18" s="70">
        <v>6</v>
      </c>
      <c r="L18" s="70"/>
      <c r="M18" s="70"/>
      <c r="N18" s="70"/>
    </row>
    <row r="19" ht="23.25" customHeight="1" spans="1:14">
      <c r="A19" s="72"/>
      <c r="B19" s="69"/>
      <c r="C19" s="74"/>
      <c r="D19" s="70" t="s">
        <v>365</v>
      </c>
      <c r="E19" s="70"/>
      <c r="F19" s="70"/>
      <c r="G19" s="70" t="s">
        <v>366</v>
      </c>
      <c r="H19" s="70">
        <v>383.6</v>
      </c>
      <c r="I19" s="70">
        <v>7</v>
      </c>
      <c r="J19" s="70"/>
      <c r="K19" s="70">
        <v>7</v>
      </c>
      <c r="L19" s="70"/>
      <c r="M19" s="70"/>
      <c r="N19" s="70"/>
    </row>
    <row r="20" ht="23.25" customHeight="1" spans="1:14">
      <c r="A20" s="72"/>
      <c r="B20" s="69"/>
      <c r="C20" s="70"/>
      <c r="D20" s="70" t="s">
        <v>367</v>
      </c>
      <c r="E20" s="70"/>
      <c r="F20" s="70"/>
      <c r="G20" s="70" t="s">
        <v>368</v>
      </c>
      <c r="H20" s="70">
        <v>1000</v>
      </c>
      <c r="I20" s="70">
        <v>7</v>
      </c>
      <c r="J20" s="70"/>
      <c r="K20" s="70">
        <v>7</v>
      </c>
      <c r="L20" s="70"/>
      <c r="M20" s="70"/>
      <c r="N20" s="70"/>
    </row>
    <row r="21" ht="68.25" customHeight="1" spans="1:14">
      <c r="A21" s="72"/>
      <c r="B21" s="77" t="s">
        <v>369</v>
      </c>
      <c r="C21" s="70" t="s">
        <v>331</v>
      </c>
      <c r="D21" s="70" t="s">
        <v>370</v>
      </c>
      <c r="E21" s="70"/>
      <c r="F21" s="70"/>
      <c r="G21" s="70" t="s">
        <v>371</v>
      </c>
      <c r="H21" s="70" t="s">
        <v>372</v>
      </c>
      <c r="I21" s="70">
        <v>6</v>
      </c>
      <c r="J21" s="70"/>
      <c r="K21" s="70">
        <v>2.4</v>
      </c>
      <c r="L21" s="70"/>
      <c r="M21" s="73" t="s">
        <v>373</v>
      </c>
      <c r="N21" s="73"/>
    </row>
    <row r="22" ht="24" customHeight="1" spans="1:14">
      <c r="A22" s="72"/>
      <c r="B22" s="69"/>
      <c r="C22" s="74" t="s">
        <v>276</v>
      </c>
      <c r="D22" s="70" t="s">
        <v>374</v>
      </c>
      <c r="E22" s="70"/>
      <c r="F22" s="70"/>
      <c r="G22" s="70" t="s">
        <v>375</v>
      </c>
      <c r="H22" s="70" t="s">
        <v>375</v>
      </c>
      <c r="I22" s="70">
        <v>6</v>
      </c>
      <c r="J22" s="70"/>
      <c r="K22" s="70">
        <v>6</v>
      </c>
      <c r="L22" s="70"/>
      <c r="M22" s="70"/>
      <c r="N22" s="70"/>
    </row>
    <row r="23" ht="15" customHeight="1" spans="1:14">
      <c r="A23" s="72"/>
      <c r="B23" s="69"/>
      <c r="C23" s="74"/>
      <c r="D23" s="70" t="s">
        <v>376</v>
      </c>
      <c r="E23" s="70"/>
      <c r="F23" s="70"/>
      <c r="G23" s="70" t="s">
        <v>377</v>
      </c>
      <c r="H23" s="70" t="s">
        <v>377</v>
      </c>
      <c r="I23" s="70">
        <v>4</v>
      </c>
      <c r="J23" s="70"/>
      <c r="K23" s="70">
        <v>4</v>
      </c>
      <c r="L23" s="70"/>
      <c r="M23" s="70"/>
      <c r="N23" s="70"/>
    </row>
    <row r="24" ht="15" customHeight="1" spans="1:14">
      <c r="A24" s="72"/>
      <c r="B24" s="66"/>
      <c r="C24" s="70"/>
      <c r="D24" s="70" t="s">
        <v>378</v>
      </c>
      <c r="E24" s="70"/>
      <c r="F24" s="70"/>
      <c r="G24" s="70" t="s">
        <v>377</v>
      </c>
      <c r="H24" s="70" t="s">
        <v>377</v>
      </c>
      <c r="I24" s="70">
        <v>4</v>
      </c>
      <c r="J24" s="70"/>
      <c r="K24" s="70">
        <v>4</v>
      </c>
      <c r="L24" s="70"/>
      <c r="M24" s="70"/>
      <c r="N24" s="70"/>
    </row>
    <row r="25" ht="24" customHeight="1" spans="1:14">
      <c r="A25" s="65"/>
      <c r="B25" s="66" t="s">
        <v>340</v>
      </c>
      <c r="C25" s="70" t="s">
        <v>249</v>
      </c>
      <c r="D25" s="70" t="s">
        <v>379</v>
      </c>
      <c r="E25" s="70"/>
      <c r="F25" s="70"/>
      <c r="G25" s="70">
        <v>100</v>
      </c>
      <c r="H25" s="70">
        <v>100</v>
      </c>
      <c r="I25" s="70">
        <v>10</v>
      </c>
      <c r="J25" s="70"/>
      <c r="K25" s="70">
        <v>10</v>
      </c>
      <c r="L25" s="70"/>
      <c r="M25" s="70"/>
      <c r="N25" s="70"/>
    </row>
    <row r="26" ht="15" customHeight="1" spans="1:14">
      <c r="A26" s="78" t="s">
        <v>99</v>
      </c>
      <c r="B26" s="78"/>
      <c r="C26" s="78"/>
      <c r="D26" s="78"/>
      <c r="E26" s="78"/>
      <c r="F26" s="78"/>
      <c r="G26" s="78"/>
      <c r="H26" s="78"/>
      <c r="I26" s="70">
        <v>100</v>
      </c>
      <c r="J26" s="70"/>
      <c r="K26" s="70">
        <v>96.4</v>
      </c>
      <c r="L26" s="70"/>
      <c r="M26" s="84"/>
      <c r="N26" s="84"/>
    </row>
    <row r="27" ht="15" customHeight="1" spans="1:14">
      <c r="A27" s="79" t="s">
        <v>290</v>
      </c>
      <c r="B27" s="80" t="s">
        <v>380</v>
      </c>
      <c r="C27" s="80"/>
      <c r="D27" s="80"/>
      <c r="E27" s="80"/>
      <c r="F27" s="80"/>
      <c r="G27" s="80"/>
      <c r="H27" s="80"/>
      <c r="I27" s="80"/>
      <c r="J27" s="80"/>
      <c r="K27" s="80"/>
      <c r="L27" s="80"/>
      <c r="M27" s="80"/>
      <c r="N27" s="80"/>
    </row>
    <row r="28" customHeight="1" spans="1:14">
      <c r="A28" s="81" t="s">
        <v>381</v>
      </c>
      <c r="B28" s="81"/>
      <c r="C28" s="81"/>
      <c r="D28" s="81"/>
      <c r="E28" s="81"/>
      <c r="F28" s="81"/>
      <c r="G28" s="81"/>
      <c r="H28" s="81"/>
      <c r="I28" s="81"/>
      <c r="J28" s="81"/>
      <c r="K28" s="81"/>
      <c r="L28" s="81"/>
      <c r="M28" s="81"/>
      <c r="N28" s="81"/>
    </row>
    <row r="29" ht="33.75" customHeight="1" spans="1:14">
      <c r="A29" s="81" t="s">
        <v>382</v>
      </c>
      <c r="B29" s="81"/>
      <c r="C29" s="81"/>
      <c r="D29" s="81"/>
      <c r="E29" s="81"/>
      <c r="F29" s="81"/>
      <c r="G29" s="81"/>
      <c r="H29" s="81"/>
      <c r="I29" s="81"/>
      <c r="J29" s="81"/>
      <c r="K29" s="81"/>
      <c r="L29" s="81"/>
      <c r="M29" s="81"/>
      <c r="N29" s="81"/>
    </row>
  </sheetData>
  <mergeCells count="113">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B10:G10"/>
    <mergeCell ref="H10:N10"/>
    <mergeCell ref="B11:G11"/>
    <mergeCell ref="H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A26:H26"/>
    <mergeCell ref="I26:J26"/>
    <mergeCell ref="K26:L26"/>
    <mergeCell ref="M26:N26"/>
    <mergeCell ref="B27:N27"/>
    <mergeCell ref="A28:N28"/>
    <mergeCell ref="A29:N29"/>
    <mergeCell ref="A10:A11"/>
    <mergeCell ref="A12:A25"/>
    <mergeCell ref="B13:B17"/>
    <mergeCell ref="B18:B20"/>
    <mergeCell ref="B21:B24"/>
    <mergeCell ref="C13:C15"/>
    <mergeCell ref="C18:C20"/>
    <mergeCell ref="C22:C24"/>
    <mergeCell ref="A4:B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opLeftCell="A20" workbookViewId="0">
      <selection activeCell="K36" sqref="K36"/>
    </sheetView>
  </sheetViews>
  <sheetFormatPr defaultColWidth="9" defaultRowHeight="13.5" outlineLevelCol="7"/>
  <cols>
    <col min="4" max="4" width="17.875" customWidth="1"/>
    <col min="5" max="7" width="16.375" customWidth="1"/>
    <col min="8" max="8" width="17.375" customWidth="1"/>
  </cols>
  <sheetData>
    <row r="1" ht="24" spans="1:8">
      <c r="A1" s="17" t="s">
        <v>383</v>
      </c>
      <c r="B1" s="17"/>
      <c r="C1" s="17"/>
      <c r="D1" s="17"/>
      <c r="E1" s="17"/>
      <c r="F1" s="17"/>
      <c r="G1" s="17"/>
      <c r="H1" s="17"/>
    </row>
    <row r="2" ht="15" spans="1:8">
      <c r="A2" s="18" t="s">
        <v>384</v>
      </c>
      <c r="B2" s="18"/>
      <c r="C2" s="18"/>
      <c r="D2" s="18"/>
      <c r="E2" s="18"/>
      <c r="F2" s="18"/>
      <c r="G2" s="18"/>
      <c r="H2" s="18"/>
    </row>
    <row r="3" ht="15" spans="1:8">
      <c r="A3" s="19" t="s">
        <v>104</v>
      </c>
      <c r="B3" s="20"/>
      <c r="C3" s="20"/>
      <c r="D3" s="20"/>
      <c r="E3" s="20"/>
      <c r="F3" s="18"/>
      <c r="G3" s="18"/>
      <c r="H3" s="21" t="s">
        <v>105</v>
      </c>
    </row>
    <row r="4" ht="30" spans="1:8">
      <c r="A4" s="22" t="s">
        <v>106</v>
      </c>
      <c r="B4" s="23"/>
      <c r="C4" s="23"/>
      <c r="D4" s="24" t="s">
        <v>385</v>
      </c>
      <c r="E4" s="25"/>
      <c r="F4" s="26"/>
      <c r="G4" s="22" t="s">
        <v>108</v>
      </c>
      <c r="H4" s="27" t="s">
        <v>386</v>
      </c>
    </row>
    <row r="5" spans="1:8">
      <c r="A5" s="22" t="s">
        <v>110</v>
      </c>
      <c r="B5" s="23"/>
      <c r="C5" s="23"/>
      <c r="D5" s="22" t="s">
        <v>387</v>
      </c>
      <c r="E5" s="23"/>
      <c r="F5" s="23"/>
      <c r="G5" s="23"/>
      <c r="H5" s="23"/>
    </row>
    <row r="6" spans="1:8">
      <c r="A6" s="22" t="s">
        <v>112</v>
      </c>
      <c r="B6" s="23"/>
      <c r="C6" s="23"/>
      <c r="D6" s="28" t="s">
        <v>388</v>
      </c>
      <c r="E6" s="23"/>
      <c r="F6" s="22" t="s">
        <v>114</v>
      </c>
      <c r="G6" s="22" t="s">
        <v>389</v>
      </c>
      <c r="H6" s="23"/>
    </row>
    <row r="7" ht="28.5" spans="1:8">
      <c r="A7" s="22" t="s">
        <v>390</v>
      </c>
      <c r="B7" s="23"/>
      <c r="C7" s="23"/>
      <c r="D7" s="29"/>
      <c r="E7" s="22" t="s">
        <v>391</v>
      </c>
      <c r="F7" s="22" t="s">
        <v>392</v>
      </c>
      <c r="G7" s="23"/>
      <c r="H7" s="30" t="s">
        <v>393</v>
      </c>
    </row>
    <row r="8" ht="15" spans="1:8">
      <c r="A8" s="23"/>
      <c r="B8" s="23"/>
      <c r="C8" s="23"/>
      <c r="D8" s="31" t="s">
        <v>120</v>
      </c>
      <c r="E8" s="23">
        <v>210</v>
      </c>
      <c r="F8" s="23">
        <v>210</v>
      </c>
      <c r="G8" s="23"/>
      <c r="H8" s="32">
        <f>F8/E8*100%</f>
        <v>1</v>
      </c>
    </row>
    <row r="9" ht="28.5" spans="1:8">
      <c r="A9" s="23"/>
      <c r="B9" s="23"/>
      <c r="C9" s="23"/>
      <c r="D9" s="29" t="s">
        <v>394</v>
      </c>
      <c r="E9" s="23">
        <v>210</v>
      </c>
      <c r="F9" s="23">
        <v>210</v>
      </c>
      <c r="G9" s="23"/>
      <c r="H9" s="32">
        <f>F9/E9*100%</f>
        <v>1</v>
      </c>
    </row>
    <row r="10" ht="15" spans="1:8">
      <c r="A10" s="23"/>
      <c r="B10" s="23"/>
      <c r="C10" s="23"/>
      <c r="D10" s="29" t="s">
        <v>395</v>
      </c>
      <c r="E10" s="23"/>
      <c r="F10" s="23"/>
      <c r="G10" s="23"/>
      <c r="H10" s="33"/>
    </row>
    <row r="11" ht="15" spans="1:8">
      <c r="A11" s="23"/>
      <c r="B11" s="23"/>
      <c r="C11" s="23"/>
      <c r="D11" s="29" t="s">
        <v>396</v>
      </c>
      <c r="E11" s="23"/>
      <c r="F11" s="23"/>
      <c r="G11" s="23"/>
      <c r="H11" s="33"/>
    </row>
    <row r="12" ht="27" spans="1:8">
      <c r="A12" s="22" t="s">
        <v>124</v>
      </c>
      <c r="B12" s="23"/>
      <c r="C12" s="23"/>
      <c r="D12" s="29"/>
      <c r="E12" s="22" t="s">
        <v>125</v>
      </c>
      <c r="F12" s="23"/>
      <c r="G12" s="23"/>
      <c r="H12" s="22" t="s">
        <v>126</v>
      </c>
    </row>
    <row r="13" ht="15" spans="1:8">
      <c r="A13" s="23"/>
      <c r="B13" s="23"/>
      <c r="C13" s="23"/>
      <c r="D13" s="31" t="s">
        <v>127</v>
      </c>
      <c r="E13" s="22" t="s">
        <v>397</v>
      </c>
      <c r="F13" s="23"/>
      <c r="G13" s="23"/>
      <c r="H13" s="23"/>
    </row>
    <row r="14" ht="15" spans="1:8">
      <c r="A14" s="23"/>
      <c r="B14" s="23"/>
      <c r="C14" s="23"/>
      <c r="D14" s="31" t="s">
        <v>129</v>
      </c>
      <c r="E14" s="22" t="s">
        <v>398</v>
      </c>
      <c r="F14" s="23"/>
      <c r="G14" s="23"/>
      <c r="H14" s="23"/>
    </row>
    <row r="15" ht="15" spans="1:8">
      <c r="A15" s="23"/>
      <c r="B15" s="23"/>
      <c r="C15" s="23"/>
      <c r="D15" s="31" t="s">
        <v>131</v>
      </c>
      <c r="E15" s="22" t="s">
        <v>399</v>
      </c>
      <c r="F15" s="23"/>
      <c r="G15" s="23"/>
      <c r="H15" s="23"/>
    </row>
    <row r="16" ht="15" spans="1:8">
      <c r="A16" s="23"/>
      <c r="B16" s="23"/>
      <c r="C16" s="23"/>
      <c r="D16" s="31" t="s">
        <v>133</v>
      </c>
      <c r="E16" s="22" t="s">
        <v>400</v>
      </c>
      <c r="F16" s="23"/>
      <c r="G16" s="23"/>
      <c r="H16" s="23"/>
    </row>
    <row r="17" ht="15" spans="1:8">
      <c r="A17" s="23"/>
      <c r="B17" s="23"/>
      <c r="C17" s="23"/>
      <c r="D17" s="31" t="s">
        <v>135</v>
      </c>
      <c r="E17" s="22" t="s">
        <v>401</v>
      </c>
      <c r="F17" s="23"/>
      <c r="G17" s="23"/>
      <c r="H17" s="23"/>
    </row>
    <row r="18" ht="15" spans="1:8">
      <c r="A18" s="23"/>
      <c r="B18" s="23"/>
      <c r="C18" s="23"/>
      <c r="D18" s="31" t="s">
        <v>137</v>
      </c>
      <c r="E18" s="22" t="s">
        <v>402</v>
      </c>
      <c r="F18" s="23"/>
      <c r="G18" s="23"/>
      <c r="H18" s="23"/>
    </row>
    <row r="19" ht="15" spans="1:8">
      <c r="A19" s="23"/>
      <c r="B19" s="23"/>
      <c r="C19" s="23"/>
      <c r="D19" s="31" t="s">
        <v>139</v>
      </c>
      <c r="E19" s="22" t="s">
        <v>403</v>
      </c>
      <c r="F19" s="23"/>
      <c r="G19" s="23"/>
      <c r="H19" s="23"/>
    </row>
    <row r="20" spans="1:8">
      <c r="A20" s="34" t="s">
        <v>141</v>
      </c>
      <c r="B20" s="35" t="s">
        <v>142</v>
      </c>
      <c r="C20" s="36"/>
      <c r="D20" s="37"/>
      <c r="E20" s="33"/>
      <c r="F20" s="38" t="s">
        <v>143</v>
      </c>
      <c r="G20" s="37"/>
      <c r="H20" s="33"/>
    </row>
    <row r="21" ht="57" customHeight="1" spans="1:8">
      <c r="A21" s="39"/>
      <c r="B21" s="40" t="s">
        <v>404</v>
      </c>
      <c r="C21" s="40"/>
      <c r="D21" s="40"/>
      <c r="E21" s="40"/>
      <c r="F21" s="41" t="s">
        <v>405</v>
      </c>
      <c r="G21" s="40"/>
      <c r="H21" s="40"/>
    </row>
    <row r="22" ht="28.5" spans="1:8">
      <c r="A22" s="42" t="s">
        <v>146</v>
      </c>
      <c r="B22" s="22" t="s">
        <v>406</v>
      </c>
      <c r="C22" s="22" t="s">
        <v>41</v>
      </c>
      <c r="D22" s="22" t="s">
        <v>42</v>
      </c>
      <c r="E22" s="23"/>
      <c r="F22" s="22" t="s">
        <v>148</v>
      </c>
      <c r="G22" s="22" t="s">
        <v>407</v>
      </c>
      <c r="H22" s="22" t="s">
        <v>150</v>
      </c>
    </row>
    <row r="23" ht="15" spans="1:8">
      <c r="A23" s="43"/>
      <c r="B23" s="44" t="s">
        <v>408</v>
      </c>
      <c r="C23" s="44" t="s">
        <v>152</v>
      </c>
      <c r="D23" s="45" t="s">
        <v>409</v>
      </c>
      <c r="E23" s="46"/>
      <c r="F23" s="47" t="s">
        <v>410</v>
      </c>
      <c r="G23" s="23" t="s">
        <v>411</v>
      </c>
      <c r="H23" s="23"/>
    </row>
    <row r="24" ht="15" spans="1:8">
      <c r="A24" s="43"/>
      <c r="B24" s="48"/>
      <c r="C24" s="48"/>
      <c r="D24" s="45" t="s">
        <v>412</v>
      </c>
      <c r="E24" s="46"/>
      <c r="F24" s="47" t="s">
        <v>413</v>
      </c>
      <c r="G24" s="23" t="s">
        <v>414</v>
      </c>
      <c r="H24" s="23"/>
    </row>
    <row r="25" ht="15" spans="1:8">
      <c r="A25" s="43"/>
      <c r="B25" s="48"/>
      <c r="C25" s="48"/>
      <c r="D25" s="45" t="s">
        <v>415</v>
      </c>
      <c r="E25" s="46"/>
      <c r="F25" s="49" t="s">
        <v>416</v>
      </c>
      <c r="G25" s="23" t="s">
        <v>417</v>
      </c>
      <c r="H25" s="23"/>
    </row>
    <row r="26" ht="15" spans="1:8">
      <c r="A26" s="43"/>
      <c r="B26" s="48"/>
      <c r="C26" s="48"/>
      <c r="D26" s="45" t="s">
        <v>418</v>
      </c>
      <c r="E26" s="46"/>
      <c r="F26" s="49" t="s">
        <v>419</v>
      </c>
      <c r="G26" s="50" t="s">
        <v>420</v>
      </c>
      <c r="H26" s="23"/>
    </row>
    <row r="27" ht="15" spans="1:8">
      <c r="A27" s="43"/>
      <c r="B27" s="48"/>
      <c r="C27" s="44" t="s">
        <v>156</v>
      </c>
      <c r="D27" s="45" t="s">
        <v>421</v>
      </c>
      <c r="E27" s="46"/>
      <c r="F27" s="49" t="s">
        <v>422</v>
      </c>
      <c r="G27" s="51">
        <v>0.84</v>
      </c>
      <c r="H27" s="23"/>
    </row>
    <row r="28" ht="15" spans="1:8">
      <c r="A28" s="43"/>
      <c r="B28" s="48"/>
      <c r="C28" s="48"/>
      <c r="D28" s="45" t="s">
        <v>423</v>
      </c>
      <c r="E28" s="46"/>
      <c r="F28" s="52" t="s">
        <v>58</v>
      </c>
      <c r="G28" s="51">
        <v>1</v>
      </c>
      <c r="H28" s="23"/>
    </row>
    <row r="29" ht="15" spans="1:8">
      <c r="A29" s="43"/>
      <c r="B29" s="48"/>
      <c r="C29" s="53" t="s">
        <v>162</v>
      </c>
      <c r="D29" s="45" t="s">
        <v>424</v>
      </c>
      <c r="E29" s="46"/>
      <c r="F29" s="54">
        <v>1</v>
      </c>
      <c r="G29" s="51">
        <v>1</v>
      </c>
      <c r="H29" s="23"/>
    </row>
    <row r="30" ht="15" spans="1:8">
      <c r="A30" s="43"/>
      <c r="B30" s="44" t="s">
        <v>425</v>
      </c>
      <c r="C30" s="44" t="s">
        <v>426</v>
      </c>
      <c r="D30" s="45" t="s">
        <v>427</v>
      </c>
      <c r="E30" s="46"/>
      <c r="F30" s="55" t="s">
        <v>428</v>
      </c>
      <c r="G30" s="51">
        <v>1</v>
      </c>
      <c r="H30" s="23"/>
    </row>
    <row r="31" ht="15" spans="1:8">
      <c r="A31" s="43"/>
      <c r="B31" s="48"/>
      <c r="C31" s="48"/>
      <c r="D31" s="45" t="s">
        <v>429</v>
      </c>
      <c r="E31" s="46"/>
      <c r="F31" s="55" t="s">
        <v>430</v>
      </c>
      <c r="G31" s="22" t="s">
        <v>430</v>
      </c>
      <c r="H31" s="23"/>
    </row>
    <row r="32" ht="28.5" spans="1:8">
      <c r="A32" s="43"/>
      <c r="B32" s="48"/>
      <c r="C32" s="44" t="s">
        <v>431</v>
      </c>
      <c r="D32" s="45" t="s">
        <v>432</v>
      </c>
      <c r="E32" s="46"/>
      <c r="F32" s="55" t="s">
        <v>433</v>
      </c>
      <c r="G32" s="51">
        <v>0.9</v>
      </c>
      <c r="H32" s="23"/>
    </row>
    <row r="33" ht="42" spans="1:8">
      <c r="A33" s="43"/>
      <c r="B33" s="44" t="s">
        <v>190</v>
      </c>
      <c r="C33" s="44" t="s">
        <v>434</v>
      </c>
      <c r="D33" s="56" t="s">
        <v>435</v>
      </c>
      <c r="E33" s="57"/>
      <c r="F33" s="49" t="s">
        <v>193</v>
      </c>
      <c r="G33" s="51">
        <v>0.9</v>
      </c>
      <c r="H33" s="23"/>
    </row>
    <row r="34" ht="15" spans="1:8">
      <c r="A34" s="22" t="s">
        <v>290</v>
      </c>
      <c r="B34" s="58" t="s">
        <v>436</v>
      </c>
      <c r="C34" s="59"/>
      <c r="D34" s="59"/>
      <c r="E34" s="59"/>
      <c r="F34" s="59"/>
      <c r="G34" s="59"/>
      <c r="H34" s="60"/>
    </row>
    <row r="35" ht="39" customHeight="1" spans="1:8">
      <c r="A35" s="61" t="s">
        <v>437</v>
      </c>
      <c r="B35" s="61"/>
      <c r="C35" s="61"/>
      <c r="D35" s="61"/>
      <c r="E35" s="61"/>
      <c r="F35" s="61"/>
      <c r="G35" s="61"/>
      <c r="H35" s="61"/>
    </row>
    <row r="36" ht="39" customHeight="1" spans="1:8">
      <c r="A36" s="61"/>
      <c r="B36" s="61"/>
      <c r="C36" s="61"/>
      <c r="D36" s="61"/>
      <c r="E36" s="61"/>
      <c r="F36" s="61"/>
      <c r="G36" s="61"/>
      <c r="H36" s="61"/>
    </row>
  </sheetData>
  <mergeCells count="50">
    <mergeCell ref="A1:H1"/>
    <mergeCell ref="A2:H2"/>
    <mergeCell ref="A3:E3"/>
    <mergeCell ref="A4:C4"/>
    <mergeCell ref="D4:F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B34:H34"/>
    <mergeCell ref="A20:A21"/>
    <mergeCell ref="A22:A33"/>
    <mergeCell ref="B23:B29"/>
    <mergeCell ref="B30:B32"/>
    <mergeCell ref="C23:C26"/>
    <mergeCell ref="C27:C28"/>
    <mergeCell ref="C30:C31"/>
    <mergeCell ref="A7:C11"/>
    <mergeCell ref="A12:C19"/>
    <mergeCell ref="A35:H3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workbookViewId="0">
      <selection activeCell="P10" sqref="P10"/>
    </sheetView>
  </sheetViews>
  <sheetFormatPr defaultColWidth="9" defaultRowHeight="13.5"/>
  <sheetData>
    <row r="1" ht="27" spans="1:14">
      <c r="A1" s="1" t="s">
        <v>438</v>
      </c>
      <c r="B1" s="1"/>
      <c r="C1" s="1"/>
      <c r="D1" s="1"/>
      <c r="E1" s="1"/>
      <c r="F1" s="1"/>
      <c r="G1" s="1"/>
      <c r="H1" s="1"/>
      <c r="I1" s="1"/>
      <c r="J1" s="1"/>
      <c r="K1" s="1"/>
      <c r="L1" s="1"/>
      <c r="M1" s="1"/>
      <c r="N1" s="1"/>
    </row>
    <row r="2" spans="1:14">
      <c r="A2" s="2" t="s">
        <v>1</v>
      </c>
      <c r="B2" s="2"/>
      <c r="C2" s="2"/>
      <c r="D2" s="2"/>
      <c r="E2" s="2"/>
      <c r="F2" s="2"/>
      <c r="G2" s="2"/>
      <c r="H2" s="2"/>
      <c r="I2" s="2"/>
      <c r="J2" s="2"/>
      <c r="K2" s="2"/>
      <c r="L2" s="2"/>
      <c r="M2" s="2"/>
      <c r="N2" s="2"/>
    </row>
    <row r="3" spans="1:14">
      <c r="A3" s="3" t="s">
        <v>196</v>
      </c>
      <c r="B3" s="3"/>
      <c r="C3" s="4" t="s">
        <v>439</v>
      </c>
      <c r="D3" s="4"/>
      <c r="E3" s="4"/>
      <c r="F3" s="4"/>
      <c r="G3" s="4"/>
      <c r="H3" s="4"/>
      <c r="I3" s="4"/>
      <c r="J3" s="4"/>
      <c r="K3" s="4"/>
      <c r="L3" s="4"/>
      <c r="M3" s="4"/>
      <c r="N3" s="4"/>
    </row>
    <row r="4" spans="1:14">
      <c r="A4" s="3" t="s">
        <v>200</v>
      </c>
      <c r="B4" s="3"/>
      <c r="C4" s="4" t="s">
        <v>440</v>
      </c>
      <c r="D4" s="4"/>
      <c r="E4" s="4"/>
      <c r="F4" s="4"/>
      <c r="G4" s="4"/>
      <c r="H4" s="4"/>
      <c r="I4" s="3" t="s">
        <v>201</v>
      </c>
      <c r="J4" s="3"/>
      <c r="K4" s="3" t="s">
        <v>440</v>
      </c>
      <c r="L4" s="3"/>
      <c r="M4" s="3"/>
      <c r="N4" s="3"/>
    </row>
    <row r="5" spans="1:14">
      <c r="A5" s="3"/>
      <c r="B5" s="3"/>
      <c r="C5" s="3"/>
      <c r="D5" s="3"/>
      <c r="E5" s="3" t="s">
        <v>4</v>
      </c>
      <c r="F5" s="3"/>
      <c r="G5" s="3" t="s">
        <v>5</v>
      </c>
      <c r="H5" s="3"/>
      <c r="I5" s="3" t="s">
        <v>6</v>
      </c>
      <c r="J5" s="3"/>
      <c r="K5" s="3" t="s">
        <v>38</v>
      </c>
      <c r="L5" s="3" t="s">
        <v>441</v>
      </c>
      <c r="M5" s="5" t="s">
        <v>8</v>
      </c>
      <c r="N5" s="5"/>
    </row>
    <row r="6" spans="1:14">
      <c r="A6" s="5" t="s">
        <v>442</v>
      </c>
      <c r="B6" s="5"/>
      <c r="C6" s="3" t="s">
        <v>120</v>
      </c>
      <c r="D6" s="3"/>
      <c r="E6" s="15">
        <v>10590000</v>
      </c>
      <c r="F6" s="3"/>
      <c r="G6" s="15">
        <v>10590000</v>
      </c>
      <c r="H6" s="3"/>
      <c r="I6" s="15">
        <v>10590000</v>
      </c>
      <c r="J6" s="3"/>
      <c r="K6" s="15">
        <v>10</v>
      </c>
      <c r="L6" s="15">
        <v>100</v>
      </c>
      <c r="M6" s="11">
        <v>10</v>
      </c>
      <c r="N6" s="10"/>
    </row>
    <row r="7" spans="1:14">
      <c r="A7" s="5"/>
      <c r="B7" s="5"/>
      <c r="C7" s="3" t="s">
        <v>443</v>
      </c>
      <c r="D7" s="3"/>
      <c r="E7" s="15">
        <v>10590000</v>
      </c>
      <c r="F7" s="3"/>
      <c r="G7" s="15">
        <v>10590000</v>
      </c>
      <c r="H7" s="3"/>
      <c r="I7" s="15">
        <v>10590000</v>
      </c>
      <c r="J7" s="3"/>
      <c r="K7" s="3" t="s">
        <v>444</v>
      </c>
      <c r="L7" s="15">
        <v>100</v>
      </c>
      <c r="M7" s="11">
        <v>10</v>
      </c>
      <c r="N7" s="10"/>
    </row>
    <row r="8" spans="1:14">
      <c r="A8" s="5"/>
      <c r="B8" s="5"/>
      <c r="C8" s="3" t="s">
        <v>445</v>
      </c>
      <c r="D8" s="3"/>
      <c r="E8" s="15">
        <v>0</v>
      </c>
      <c r="F8" s="3"/>
      <c r="G8" s="15">
        <v>0</v>
      </c>
      <c r="H8" s="3"/>
      <c r="I8" s="15">
        <v>0</v>
      </c>
      <c r="J8" s="3"/>
      <c r="K8" s="3" t="s">
        <v>444</v>
      </c>
      <c r="L8" s="15">
        <v>0</v>
      </c>
      <c r="M8" s="11">
        <v>0</v>
      </c>
      <c r="N8" s="10"/>
    </row>
    <row r="9" spans="1:14">
      <c r="A9" s="5"/>
      <c r="B9" s="5"/>
      <c r="C9" s="3" t="s">
        <v>208</v>
      </c>
      <c r="D9" s="3"/>
      <c r="E9" s="15">
        <v>0</v>
      </c>
      <c r="F9" s="3"/>
      <c r="G9" s="15">
        <v>0</v>
      </c>
      <c r="H9" s="3"/>
      <c r="I9" s="15">
        <v>0</v>
      </c>
      <c r="J9" s="3"/>
      <c r="K9" s="3" t="s">
        <v>444</v>
      </c>
      <c r="L9" s="15">
        <v>0</v>
      </c>
      <c r="M9" s="11">
        <v>0</v>
      </c>
      <c r="N9" s="10"/>
    </row>
    <row r="10" spans="1:14">
      <c r="A10" s="5"/>
      <c r="B10" s="5"/>
      <c r="C10" s="5"/>
      <c r="D10" s="5"/>
      <c r="E10" s="5"/>
      <c r="F10" s="5"/>
      <c r="G10" s="5"/>
      <c r="H10" s="5"/>
      <c r="I10" s="5"/>
      <c r="J10" s="5"/>
      <c r="K10" s="5"/>
      <c r="L10" s="5"/>
      <c r="M10" s="5"/>
      <c r="N10" s="5"/>
    </row>
    <row r="11" spans="1:14">
      <c r="A11" s="5" t="s">
        <v>9</v>
      </c>
      <c r="B11" s="5"/>
      <c r="C11" s="5" t="s">
        <v>14</v>
      </c>
      <c r="D11" s="5"/>
      <c r="E11" s="5"/>
      <c r="F11" s="5"/>
      <c r="G11" s="5"/>
      <c r="H11" s="5"/>
      <c r="I11" s="5"/>
      <c r="J11" s="5"/>
      <c r="K11" s="5"/>
      <c r="L11" s="5"/>
      <c r="M11" s="5"/>
      <c r="N11" s="5"/>
    </row>
    <row r="12" spans="1:14">
      <c r="A12" s="3" t="s">
        <v>209</v>
      </c>
      <c r="B12" s="3"/>
      <c r="C12" s="3" t="s">
        <v>30</v>
      </c>
      <c r="D12" s="3"/>
      <c r="E12" s="3"/>
      <c r="F12" s="3"/>
      <c r="G12" s="3"/>
      <c r="H12" s="3"/>
      <c r="I12" s="3" t="s">
        <v>32</v>
      </c>
      <c r="J12" s="3"/>
      <c r="K12" s="3"/>
      <c r="L12" s="3"/>
      <c r="M12" s="3"/>
      <c r="N12" s="3"/>
    </row>
    <row r="13" ht="80" customHeight="1" spans="1:14">
      <c r="A13" s="3"/>
      <c r="B13" s="3"/>
      <c r="C13" s="6" t="s">
        <v>446</v>
      </c>
      <c r="D13" s="6"/>
      <c r="E13" s="6"/>
      <c r="F13" s="6"/>
      <c r="G13" s="6"/>
      <c r="H13" s="6"/>
      <c r="I13" s="6" t="s">
        <v>447</v>
      </c>
      <c r="J13" s="6"/>
      <c r="K13" s="6"/>
      <c r="L13" s="6"/>
      <c r="M13" s="6"/>
      <c r="N13" s="6"/>
    </row>
    <row r="14" ht="24" spans="1:14">
      <c r="A14" s="3"/>
      <c r="B14" s="3" t="s">
        <v>40</v>
      </c>
      <c r="C14" s="3"/>
      <c r="D14" s="3" t="s">
        <v>41</v>
      </c>
      <c r="E14" s="3"/>
      <c r="F14" s="3" t="s">
        <v>42</v>
      </c>
      <c r="G14" s="3"/>
      <c r="H14" s="3" t="s">
        <v>448</v>
      </c>
      <c r="I14" s="3" t="s">
        <v>36</v>
      </c>
      <c r="J14" s="3" t="s">
        <v>38</v>
      </c>
      <c r="K14" s="3" t="s">
        <v>37</v>
      </c>
      <c r="L14" s="3" t="s">
        <v>39</v>
      </c>
      <c r="M14" s="5" t="s">
        <v>8</v>
      </c>
      <c r="N14" s="5" t="s">
        <v>9</v>
      </c>
    </row>
    <row r="15" spans="1:14">
      <c r="A15" s="7" t="s">
        <v>146</v>
      </c>
      <c r="B15" s="5" t="s">
        <v>165</v>
      </c>
      <c r="C15" s="5"/>
      <c r="D15" s="5" t="s">
        <v>362</v>
      </c>
      <c r="E15" s="5"/>
      <c r="F15" s="5" t="s">
        <v>449</v>
      </c>
      <c r="G15" s="5"/>
      <c r="H15" s="5" t="s">
        <v>450</v>
      </c>
      <c r="I15" s="5" t="s">
        <v>451</v>
      </c>
      <c r="J15" s="11">
        <v>20</v>
      </c>
      <c r="K15" s="5" t="s">
        <v>48</v>
      </c>
      <c r="L15" s="12">
        <v>1</v>
      </c>
      <c r="M15" s="11">
        <v>20</v>
      </c>
      <c r="N15" s="5" t="s">
        <v>14</v>
      </c>
    </row>
    <row r="16" ht="24" spans="1:14">
      <c r="A16" s="7"/>
      <c r="B16" s="5" t="s">
        <v>452</v>
      </c>
      <c r="C16" s="5"/>
      <c r="D16" s="5" t="s">
        <v>152</v>
      </c>
      <c r="E16" s="5"/>
      <c r="F16" s="5" t="s">
        <v>453</v>
      </c>
      <c r="G16" s="5"/>
      <c r="H16" s="5" t="s">
        <v>454</v>
      </c>
      <c r="I16" s="5" t="s">
        <v>455</v>
      </c>
      <c r="J16" s="11">
        <v>2.86</v>
      </c>
      <c r="K16" s="5" t="s">
        <v>456</v>
      </c>
      <c r="L16" s="12">
        <v>1</v>
      </c>
      <c r="M16" s="11">
        <v>2.86</v>
      </c>
      <c r="N16" s="5" t="s">
        <v>14</v>
      </c>
    </row>
    <row r="17" ht="24" spans="1:14">
      <c r="A17" s="7"/>
      <c r="B17" s="5" t="s">
        <v>452</v>
      </c>
      <c r="C17" s="5"/>
      <c r="D17" s="5" t="s">
        <v>152</v>
      </c>
      <c r="E17" s="5"/>
      <c r="F17" s="5" t="s">
        <v>457</v>
      </c>
      <c r="G17" s="5"/>
      <c r="H17" s="5" t="s">
        <v>458</v>
      </c>
      <c r="I17" s="5" t="s">
        <v>459</v>
      </c>
      <c r="J17" s="11">
        <v>2.86</v>
      </c>
      <c r="K17" s="5" t="s">
        <v>460</v>
      </c>
      <c r="L17" s="12">
        <v>1</v>
      </c>
      <c r="M17" s="11">
        <v>2.86</v>
      </c>
      <c r="N17" s="5" t="s">
        <v>14</v>
      </c>
    </row>
    <row r="18" ht="24" spans="1:14">
      <c r="A18" s="7"/>
      <c r="B18" s="5" t="s">
        <v>452</v>
      </c>
      <c r="C18" s="5"/>
      <c r="D18" s="5" t="s">
        <v>152</v>
      </c>
      <c r="E18" s="5"/>
      <c r="F18" s="5" t="s">
        <v>461</v>
      </c>
      <c r="G18" s="5"/>
      <c r="H18" s="5" t="s">
        <v>462</v>
      </c>
      <c r="I18" s="5" t="s">
        <v>463</v>
      </c>
      <c r="J18" s="11">
        <v>2.86</v>
      </c>
      <c r="K18" s="5" t="s">
        <v>456</v>
      </c>
      <c r="L18" s="12">
        <v>1</v>
      </c>
      <c r="M18" s="11">
        <v>2.86</v>
      </c>
      <c r="N18" s="5" t="s">
        <v>14</v>
      </c>
    </row>
    <row r="19" ht="24" spans="1:14">
      <c r="A19" s="7"/>
      <c r="B19" s="5" t="s">
        <v>452</v>
      </c>
      <c r="C19" s="5"/>
      <c r="D19" s="5" t="s">
        <v>152</v>
      </c>
      <c r="E19" s="5"/>
      <c r="F19" s="5" t="s">
        <v>464</v>
      </c>
      <c r="G19" s="5"/>
      <c r="H19" s="5" t="s">
        <v>465</v>
      </c>
      <c r="I19" s="5" t="s">
        <v>466</v>
      </c>
      <c r="J19" s="11">
        <v>2.86</v>
      </c>
      <c r="K19" s="5" t="s">
        <v>460</v>
      </c>
      <c r="L19" s="12">
        <v>1</v>
      </c>
      <c r="M19" s="11">
        <v>2.86</v>
      </c>
      <c r="N19" s="5" t="s">
        <v>14</v>
      </c>
    </row>
    <row r="20" ht="24" spans="1:14">
      <c r="A20" s="7"/>
      <c r="B20" s="5" t="s">
        <v>452</v>
      </c>
      <c r="C20" s="5"/>
      <c r="D20" s="5" t="s">
        <v>152</v>
      </c>
      <c r="E20" s="5"/>
      <c r="F20" s="5" t="s">
        <v>467</v>
      </c>
      <c r="G20" s="5"/>
      <c r="H20" s="5" t="s">
        <v>468</v>
      </c>
      <c r="I20" s="5" t="s">
        <v>469</v>
      </c>
      <c r="J20" s="11">
        <v>2.86</v>
      </c>
      <c r="K20" s="5" t="s">
        <v>470</v>
      </c>
      <c r="L20" s="12">
        <v>1</v>
      </c>
      <c r="M20" s="11">
        <v>2.86</v>
      </c>
      <c r="N20" s="5" t="s">
        <v>14</v>
      </c>
    </row>
    <row r="21" ht="24" spans="1:14">
      <c r="A21" s="7"/>
      <c r="B21" s="5" t="s">
        <v>452</v>
      </c>
      <c r="C21" s="5"/>
      <c r="D21" s="5" t="s">
        <v>152</v>
      </c>
      <c r="E21" s="5"/>
      <c r="F21" s="5" t="s">
        <v>471</v>
      </c>
      <c r="G21" s="5"/>
      <c r="H21" s="5" t="s">
        <v>472</v>
      </c>
      <c r="I21" s="5" t="s">
        <v>473</v>
      </c>
      <c r="J21" s="11">
        <v>2.86</v>
      </c>
      <c r="K21" s="5" t="s">
        <v>456</v>
      </c>
      <c r="L21" s="12">
        <v>1</v>
      </c>
      <c r="M21" s="11">
        <v>2.86</v>
      </c>
      <c r="N21" s="5" t="s">
        <v>14</v>
      </c>
    </row>
    <row r="22" ht="24" spans="1:14">
      <c r="A22" s="7"/>
      <c r="B22" s="5" t="s">
        <v>452</v>
      </c>
      <c r="C22" s="5"/>
      <c r="D22" s="5" t="s">
        <v>152</v>
      </c>
      <c r="E22" s="5"/>
      <c r="F22" s="5" t="s">
        <v>474</v>
      </c>
      <c r="G22" s="5"/>
      <c r="H22" s="5" t="s">
        <v>475</v>
      </c>
      <c r="I22" s="5" t="s">
        <v>476</v>
      </c>
      <c r="J22" s="11">
        <v>2.86</v>
      </c>
      <c r="K22" s="5" t="s">
        <v>460</v>
      </c>
      <c r="L22" s="12">
        <v>1</v>
      </c>
      <c r="M22" s="11">
        <v>2.86</v>
      </c>
      <c r="N22" s="5" t="s">
        <v>14</v>
      </c>
    </row>
    <row r="23" spans="1:14">
      <c r="A23" s="7"/>
      <c r="B23" s="5" t="s">
        <v>452</v>
      </c>
      <c r="C23" s="5"/>
      <c r="D23" s="5" t="s">
        <v>152</v>
      </c>
      <c r="E23" s="5"/>
      <c r="F23" s="5" t="s">
        <v>477</v>
      </c>
      <c r="G23" s="5"/>
      <c r="H23" s="5" t="s">
        <v>478</v>
      </c>
      <c r="I23" s="5" t="s">
        <v>479</v>
      </c>
      <c r="J23" s="11">
        <v>2.86</v>
      </c>
      <c r="K23" s="5" t="s">
        <v>480</v>
      </c>
      <c r="L23" s="12">
        <v>1</v>
      </c>
      <c r="M23" s="11">
        <v>2.86</v>
      </c>
      <c r="N23" s="5" t="s">
        <v>14</v>
      </c>
    </row>
    <row r="24" spans="1:14">
      <c r="A24" s="7"/>
      <c r="B24" s="5" t="s">
        <v>452</v>
      </c>
      <c r="C24" s="5"/>
      <c r="D24" s="5" t="s">
        <v>152</v>
      </c>
      <c r="E24" s="5"/>
      <c r="F24" s="5" t="s">
        <v>481</v>
      </c>
      <c r="G24" s="5"/>
      <c r="H24" s="5" t="s">
        <v>482</v>
      </c>
      <c r="I24" s="5" t="s">
        <v>483</v>
      </c>
      <c r="J24" s="11">
        <v>2.86</v>
      </c>
      <c r="K24" s="5" t="s">
        <v>484</v>
      </c>
      <c r="L24" s="12">
        <v>1</v>
      </c>
      <c r="M24" s="11">
        <v>2.86</v>
      </c>
      <c r="N24" s="5" t="s">
        <v>14</v>
      </c>
    </row>
    <row r="25" ht="24" spans="1:14">
      <c r="A25" s="7"/>
      <c r="B25" s="5" t="s">
        <v>452</v>
      </c>
      <c r="C25" s="5"/>
      <c r="D25" s="5" t="s">
        <v>152</v>
      </c>
      <c r="E25" s="5"/>
      <c r="F25" s="5" t="s">
        <v>485</v>
      </c>
      <c r="G25" s="5"/>
      <c r="H25" s="5" t="s">
        <v>486</v>
      </c>
      <c r="I25" s="5" t="s">
        <v>487</v>
      </c>
      <c r="J25" s="11">
        <v>2.86</v>
      </c>
      <c r="K25" s="5" t="s">
        <v>488</v>
      </c>
      <c r="L25" s="12">
        <v>1</v>
      </c>
      <c r="M25" s="11">
        <v>2.86</v>
      </c>
      <c r="N25" s="5" t="s">
        <v>14</v>
      </c>
    </row>
    <row r="26" spans="1:14">
      <c r="A26" s="7"/>
      <c r="B26" s="5" t="s">
        <v>452</v>
      </c>
      <c r="C26" s="5"/>
      <c r="D26" s="5" t="s">
        <v>156</v>
      </c>
      <c r="E26" s="5"/>
      <c r="F26" s="5" t="s">
        <v>489</v>
      </c>
      <c r="G26" s="5"/>
      <c r="H26" s="5" t="s">
        <v>91</v>
      </c>
      <c r="I26" s="5" t="s">
        <v>490</v>
      </c>
      <c r="J26" s="11">
        <v>2.86</v>
      </c>
      <c r="K26" s="5" t="s">
        <v>48</v>
      </c>
      <c r="L26" s="12">
        <v>1</v>
      </c>
      <c r="M26" s="11">
        <v>2.86</v>
      </c>
      <c r="N26" s="5" t="s">
        <v>14</v>
      </c>
    </row>
    <row r="27" spans="1:14">
      <c r="A27" s="7"/>
      <c r="B27" s="5" t="s">
        <v>452</v>
      </c>
      <c r="C27" s="5"/>
      <c r="D27" s="5" t="s">
        <v>156</v>
      </c>
      <c r="E27" s="5"/>
      <c r="F27" s="5" t="s">
        <v>491</v>
      </c>
      <c r="G27" s="5"/>
      <c r="H27" s="5" t="s">
        <v>492</v>
      </c>
      <c r="I27" s="5" t="s">
        <v>493</v>
      </c>
      <c r="J27" s="11">
        <v>2.86</v>
      </c>
      <c r="K27" s="5" t="s">
        <v>48</v>
      </c>
      <c r="L27" s="12">
        <v>1</v>
      </c>
      <c r="M27" s="11">
        <v>2.86</v>
      </c>
      <c r="N27" s="5" t="s">
        <v>14</v>
      </c>
    </row>
    <row r="28" ht="24" spans="1:14">
      <c r="A28" s="7"/>
      <c r="B28" s="5" t="s">
        <v>452</v>
      </c>
      <c r="C28" s="5"/>
      <c r="D28" s="5" t="s">
        <v>162</v>
      </c>
      <c r="E28" s="5"/>
      <c r="F28" s="5" t="s">
        <v>494</v>
      </c>
      <c r="G28" s="5"/>
      <c r="H28" s="5" t="s">
        <v>229</v>
      </c>
      <c r="I28" s="5" t="s">
        <v>59</v>
      </c>
      <c r="J28" s="11">
        <v>2.82</v>
      </c>
      <c r="K28" s="5" t="s">
        <v>14</v>
      </c>
      <c r="L28" s="16">
        <v>1</v>
      </c>
      <c r="M28" s="10">
        <v>2.56</v>
      </c>
      <c r="N28" s="5" t="s">
        <v>14</v>
      </c>
    </row>
    <row r="29" spans="1:14">
      <c r="A29" s="7"/>
      <c r="B29" s="5" t="s">
        <v>452</v>
      </c>
      <c r="C29" s="5"/>
      <c r="D29" s="5" t="s">
        <v>162</v>
      </c>
      <c r="E29" s="5"/>
      <c r="F29" s="5" t="s">
        <v>495</v>
      </c>
      <c r="G29" s="5"/>
      <c r="H29" s="5" t="s">
        <v>46</v>
      </c>
      <c r="I29" s="5" t="s">
        <v>47</v>
      </c>
      <c r="J29" s="11">
        <v>2.86</v>
      </c>
      <c r="K29" s="5" t="s">
        <v>48</v>
      </c>
      <c r="L29" s="12">
        <v>1</v>
      </c>
      <c r="M29" s="11">
        <v>2.86</v>
      </c>
      <c r="N29" s="5" t="s">
        <v>14</v>
      </c>
    </row>
    <row r="30" ht="24" spans="1:14">
      <c r="A30" s="7"/>
      <c r="B30" s="5" t="s">
        <v>496</v>
      </c>
      <c r="C30" s="5"/>
      <c r="D30" s="5" t="s">
        <v>276</v>
      </c>
      <c r="E30" s="5"/>
      <c r="F30" s="5" t="s">
        <v>497</v>
      </c>
      <c r="G30" s="5"/>
      <c r="H30" s="5" t="s">
        <v>498</v>
      </c>
      <c r="I30" s="5" t="s">
        <v>59</v>
      </c>
      <c r="J30" s="11">
        <v>5</v>
      </c>
      <c r="K30" s="5" t="s">
        <v>14</v>
      </c>
      <c r="L30" s="16">
        <v>1</v>
      </c>
      <c r="M30" s="10">
        <v>4.74</v>
      </c>
      <c r="N30" s="5" t="s">
        <v>14</v>
      </c>
    </row>
    <row r="31" ht="24" spans="1:14">
      <c r="A31" s="7"/>
      <c r="B31" s="5" t="s">
        <v>496</v>
      </c>
      <c r="C31" s="5"/>
      <c r="D31" s="5" t="s">
        <v>276</v>
      </c>
      <c r="E31" s="5"/>
      <c r="F31" s="5" t="s">
        <v>499</v>
      </c>
      <c r="G31" s="5"/>
      <c r="H31" s="5" t="s">
        <v>500</v>
      </c>
      <c r="I31" s="5" t="s">
        <v>59</v>
      </c>
      <c r="J31" s="11">
        <v>5</v>
      </c>
      <c r="K31" s="5" t="s">
        <v>14</v>
      </c>
      <c r="L31" s="16">
        <v>1</v>
      </c>
      <c r="M31" s="10">
        <v>4.74</v>
      </c>
      <c r="N31" s="5" t="s">
        <v>14</v>
      </c>
    </row>
    <row r="32" ht="24" spans="1:14">
      <c r="A32" s="7"/>
      <c r="B32" s="5" t="s">
        <v>496</v>
      </c>
      <c r="C32" s="5"/>
      <c r="D32" s="5" t="s">
        <v>276</v>
      </c>
      <c r="E32" s="5"/>
      <c r="F32" s="5" t="s">
        <v>501</v>
      </c>
      <c r="G32" s="5"/>
      <c r="H32" s="5" t="s">
        <v>502</v>
      </c>
      <c r="I32" s="5" t="s">
        <v>59</v>
      </c>
      <c r="J32" s="11">
        <v>5</v>
      </c>
      <c r="K32" s="5" t="s">
        <v>14</v>
      </c>
      <c r="L32" s="16">
        <v>1</v>
      </c>
      <c r="M32" s="10">
        <v>4.74</v>
      </c>
      <c r="N32" s="5" t="s">
        <v>14</v>
      </c>
    </row>
    <row r="33" spans="1:14">
      <c r="A33" s="7"/>
      <c r="B33" s="5" t="s">
        <v>496</v>
      </c>
      <c r="C33" s="5"/>
      <c r="D33" s="5" t="s">
        <v>285</v>
      </c>
      <c r="E33" s="5"/>
      <c r="F33" s="5" t="s">
        <v>503</v>
      </c>
      <c r="G33" s="5"/>
      <c r="H33" s="5" t="s">
        <v>46</v>
      </c>
      <c r="I33" s="5" t="s">
        <v>47</v>
      </c>
      <c r="J33" s="11">
        <v>5</v>
      </c>
      <c r="K33" s="5" t="s">
        <v>48</v>
      </c>
      <c r="L33" s="12">
        <v>1</v>
      </c>
      <c r="M33" s="11">
        <v>5</v>
      </c>
      <c r="N33" s="5" t="s">
        <v>14</v>
      </c>
    </row>
    <row r="34" spans="1:14">
      <c r="A34" s="7"/>
      <c r="B34" s="5" t="s">
        <v>190</v>
      </c>
      <c r="C34" s="5"/>
      <c r="D34" s="5" t="s">
        <v>249</v>
      </c>
      <c r="E34" s="5"/>
      <c r="F34" s="5" t="s">
        <v>504</v>
      </c>
      <c r="G34" s="5"/>
      <c r="H34" s="5" t="s">
        <v>91</v>
      </c>
      <c r="I34" s="5" t="s">
        <v>490</v>
      </c>
      <c r="J34" s="11">
        <v>5</v>
      </c>
      <c r="K34" s="5" t="s">
        <v>48</v>
      </c>
      <c r="L34" s="12">
        <v>1</v>
      </c>
      <c r="M34" s="11">
        <v>5</v>
      </c>
      <c r="N34" s="5" t="s">
        <v>14</v>
      </c>
    </row>
    <row r="35" spans="1:14">
      <c r="A35" s="7"/>
      <c r="B35" s="5" t="s">
        <v>190</v>
      </c>
      <c r="C35" s="5"/>
      <c r="D35" s="5" t="s">
        <v>249</v>
      </c>
      <c r="E35" s="5"/>
      <c r="F35" s="5" t="s">
        <v>505</v>
      </c>
      <c r="G35" s="5"/>
      <c r="H35" s="5" t="s">
        <v>91</v>
      </c>
      <c r="I35" s="5" t="s">
        <v>490</v>
      </c>
      <c r="J35" s="11">
        <v>5</v>
      </c>
      <c r="K35" s="5" t="s">
        <v>48</v>
      </c>
      <c r="L35" s="12">
        <v>1</v>
      </c>
      <c r="M35" s="11">
        <v>5</v>
      </c>
      <c r="N35" s="5" t="s">
        <v>14</v>
      </c>
    </row>
    <row r="36" spans="1:14">
      <c r="A36" s="8" t="s">
        <v>99</v>
      </c>
      <c r="B36" s="8"/>
      <c r="C36" s="8"/>
      <c r="D36" s="8"/>
      <c r="E36" s="8"/>
      <c r="F36" s="8"/>
      <c r="G36" s="8"/>
      <c r="H36" s="8"/>
      <c r="I36" s="8"/>
      <c r="J36" s="8">
        <v>100</v>
      </c>
      <c r="K36" s="13"/>
      <c r="L36" s="13"/>
      <c r="M36" s="14">
        <v>98.96</v>
      </c>
      <c r="N36" s="3"/>
    </row>
  </sheetData>
  <mergeCells count="80">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D33:E33"/>
    <mergeCell ref="F33:G33"/>
    <mergeCell ref="F34:G34"/>
    <mergeCell ref="F35:G35"/>
    <mergeCell ref="A36:I36"/>
    <mergeCell ref="A15:A35"/>
    <mergeCell ref="A6:B9"/>
    <mergeCell ref="A12:B13"/>
    <mergeCell ref="B16:C29"/>
    <mergeCell ref="D16:E25"/>
    <mergeCell ref="D26:E27"/>
    <mergeCell ref="D28:E29"/>
    <mergeCell ref="B30:C33"/>
    <mergeCell ref="D30:E32"/>
    <mergeCell ref="B34:C35"/>
    <mergeCell ref="D34:E3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O30" sqref="O30"/>
    </sheetView>
  </sheetViews>
  <sheetFormatPr defaultColWidth="9" defaultRowHeight="13.5"/>
  <sheetData>
    <row r="1" ht="27" spans="1:14">
      <c r="A1" s="1" t="s">
        <v>438</v>
      </c>
      <c r="B1" s="1"/>
      <c r="C1" s="1"/>
      <c r="D1" s="1"/>
      <c r="E1" s="1"/>
      <c r="F1" s="1"/>
      <c r="G1" s="1"/>
      <c r="H1" s="1"/>
      <c r="I1" s="1"/>
      <c r="J1" s="1"/>
      <c r="K1" s="1"/>
      <c r="L1" s="1"/>
      <c r="M1" s="1"/>
      <c r="N1" s="1"/>
    </row>
    <row r="2" spans="1:14">
      <c r="A2" s="2" t="s">
        <v>1</v>
      </c>
      <c r="B2" s="2"/>
      <c r="C2" s="2"/>
      <c r="D2" s="2"/>
      <c r="E2" s="2"/>
      <c r="F2" s="2"/>
      <c r="G2" s="2"/>
      <c r="H2" s="2"/>
      <c r="I2" s="2"/>
      <c r="J2" s="2"/>
      <c r="K2" s="2"/>
      <c r="L2" s="2"/>
      <c r="M2" s="2"/>
      <c r="N2" s="2"/>
    </row>
    <row r="3" spans="1:14">
      <c r="A3" s="3" t="s">
        <v>196</v>
      </c>
      <c r="B3" s="3"/>
      <c r="C3" s="4" t="s">
        <v>506</v>
      </c>
      <c r="D3" s="4"/>
      <c r="E3" s="4"/>
      <c r="F3" s="4"/>
      <c r="G3" s="4"/>
      <c r="H3" s="4"/>
      <c r="I3" s="4"/>
      <c r="J3" s="4"/>
      <c r="K3" s="4"/>
      <c r="L3" s="4"/>
      <c r="M3" s="4"/>
      <c r="N3" s="4"/>
    </row>
    <row r="4" spans="1:14">
      <c r="A4" s="3" t="s">
        <v>200</v>
      </c>
      <c r="B4" s="3"/>
      <c r="C4" s="4" t="s">
        <v>440</v>
      </c>
      <c r="D4" s="4"/>
      <c r="E4" s="4"/>
      <c r="F4" s="4"/>
      <c r="G4" s="4"/>
      <c r="H4" s="4"/>
      <c r="I4" s="3" t="s">
        <v>201</v>
      </c>
      <c r="J4" s="3"/>
      <c r="K4" s="3" t="s">
        <v>440</v>
      </c>
      <c r="L4" s="3"/>
      <c r="M4" s="3"/>
      <c r="N4" s="3"/>
    </row>
    <row r="5" spans="1:14">
      <c r="A5" s="3"/>
      <c r="B5" s="3"/>
      <c r="C5" s="3"/>
      <c r="D5" s="3"/>
      <c r="E5" s="3" t="s">
        <v>4</v>
      </c>
      <c r="F5" s="3"/>
      <c r="G5" s="3" t="s">
        <v>5</v>
      </c>
      <c r="H5" s="3"/>
      <c r="I5" s="3" t="s">
        <v>6</v>
      </c>
      <c r="J5" s="3"/>
      <c r="K5" s="3" t="s">
        <v>38</v>
      </c>
      <c r="L5" s="3" t="s">
        <v>441</v>
      </c>
      <c r="M5" s="5" t="s">
        <v>8</v>
      </c>
      <c r="N5" s="5"/>
    </row>
    <row r="6" spans="1:14">
      <c r="A6" s="5" t="s">
        <v>442</v>
      </c>
      <c r="B6" s="5"/>
      <c r="C6" s="3" t="s">
        <v>120</v>
      </c>
      <c r="D6" s="3"/>
      <c r="E6" s="3" t="s">
        <v>507</v>
      </c>
      <c r="F6" s="3"/>
      <c r="G6" s="3" t="s">
        <v>507</v>
      </c>
      <c r="H6" s="3"/>
      <c r="I6" s="3" t="s">
        <v>507</v>
      </c>
      <c r="J6" s="3"/>
      <c r="K6" s="3" t="s">
        <v>508</v>
      </c>
      <c r="L6" s="9" t="s">
        <v>47</v>
      </c>
      <c r="M6" s="10" t="s">
        <v>508</v>
      </c>
      <c r="N6" s="10"/>
    </row>
    <row r="7" spans="1:14">
      <c r="A7" s="5"/>
      <c r="B7" s="5"/>
      <c r="C7" s="3" t="s">
        <v>443</v>
      </c>
      <c r="D7" s="3"/>
      <c r="E7" s="3" t="s">
        <v>507</v>
      </c>
      <c r="F7" s="3"/>
      <c r="G7" s="3" t="s">
        <v>507</v>
      </c>
      <c r="H7" s="3"/>
      <c r="I7" s="3" t="s">
        <v>507</v>
      </c>
      <c r="J7" s="3"/>
      <c r="K7" s="3" t="s">
        <v>444</v>
      </c>
      <c r="L7" s="9" t="s">
        <v>47</v>
      </c>
      <c r="M7" s="10" t="s">
        <v>508</v>
      </c>
      <c r="N7" s="10"/>
    </row>
    <row r="8" spans="1:14">
      <c r="A8" s="5"/>
      <c r="B8" s="5"/>
      <c r="C8" s="3" t="s">
        <v>445</v>
      </c>
      <c r="D8" s="3"/>
      <c r="E8" s="3" t="s">
        <v>28</v>
      </c>
      <c r="F8" s="3"/>
      <c r="G8" s="3" t="s">
        <v>28</v>
      </c>
      <c r="H8" s="3"/>
      <c r="I8" s="3" t="s">
        <v>28</v>
      </c>
      <c r="J8" s="3"/>
      <c r="K8" s="3" t="s">
        <v>444</v>
      </c>
      <c r="L8" s="9" t="s">
        <v>28</v>
      </c>
      <c r="M8" s="10" t="s">
        <v>28</v>
      </c>
      <c r="N8" s="10"/>
    </row>
    <row r="9" spans="1:14">
      <c r="A9" s="5"/>
      <c r="B9" s="5"/>
      <c r="C9" s="3" t="s">
        <v>208</v>
      </c>
      <c r="D9" s="3"/>
      <c r="E9" s="3" t="s">
        <v>28</v>
      </c>
      <c r="F9" s="3"/>
      <c r="G9" s="3" t="s">
        <v>28</v>
      </c>
      <c r="H9" s="3"/>
      <c r="I9" s="3" t="s">
        <v>28</v>
      </c>
      <c r="J9" s="3"/>
      <c r="K9" s="3" t="s">
        <v>444</v>
      </c>
      <c r="L9" s="9" t="s">
        <v>28</v>
      </c>
      <c r="M9" s="10" t="s">
        <v>28</v>
      </c>
      <c r="N9" s="10"/>
    </row>
    <row r="10" spans="1:14">
      <c r="A10" s="5"/>
      <c r="B10" s="5"/>
      <c r="C10" s="5"/>
      <c r="D10" s="5"/>
      <c r="E10" s="5"/>
      <c r="F10" s="5"/>
      <c r="G10" s="5"/>
      <c r="H10" s="5"/>
      <c r="I10" s="5"/>
      <c r="J10" s="5"/>
      <c r="K10" s="5"/>
      <c r="L10" s="5"/>
      <c r="M10" s="5"/>
      <c r="N10" s="5"/>
    </row>
    <row r="11" spans="1:14">
      <c r="A11" s="5" t="s">
        <v>9</v>
      </c>
      <c r="B11" s="5"/>
      <c r="C11" s="5" t="s">
        <v>14</v>
      </c>
      <c r="D11" s="5"/>
      <c r="E11" s="5"/>
      <c r="F11" s="5"/>
      <c r="G11" s="5"/>
      <c r="H11" s="5"/>
      <c r="I11" s="5"/>
      <c r="J11" s="5"/>
      <c r="K11" s="5"/>
      <c r="L11" s="5"/>
      <c r="M11" s="5"/>
      <c r="N11" s="5"/>
    </row>
    <row r="12" spans="1:14">
      <c r="A12" s="3" t="s">
        <v>209</v>
      </c>
      <c r="B12" s="3"/>
      <c r="C12" s="3" t="s">
        <v>30</v>
      </c>
      <c r="D12" s="3"/>
      <c r="E12" s="3"/>
      <c r="F12" s="3"/>
      <c r="G12" s="3"/>
      <c r="H12" s="3"/>
      <c r="I12" s="3" t="s">
        <v>32</v>
      </c>
      <c r="J12" s="3"/>
      <c r="K12" s="3"/>
      <c r="L12" s="3"/>
      <c r="M12" s="3"/>
      <c r="N12" s="3"/>
    </row>
    <row r="13" ht="54" customHeight="1" spans="1:14">
      <c r="A13" s="3"/>
      <c r="B13" s="3"/>
      <c r="C13" s="6" t="s">
        <v>509</v>
      </c>
      <c r="D13" s="6"/>
      <c r="E13" s="6"/>
      <c r="F13" s="6"/>
      <c r="G13" s="6"/>
      <c r="H13" s="6"/>
      <c r="I13" s="6" t="s">
        <v>510</v>
      </c>
      <c r="J13" s="6"/>
      <c r="K13" s="6"/>
      <c r="L13" s="6"/>
      <c r="M13" s="6"/>
      <c r="N13" s="6"/>
    </row>
    <row r="14" ht="24" spans="1:14">
      <c r="A14" s="3"/>
      <c r="B14" s="3" t="s">
        <v>40</v>
      </c>
      <c r="C14" s="3"/>
      <c r="D14" s="3" t="s">
        <v>41</v>
      </c>
      <c r="E14" s="3"/>
      <c r="F14" s="3" t="s">
        <v>42</v>
      </c>
      <c r="G14" s="3"/>
      <c r="H14" s="3" t="s">
        <v>448</v>
      </c>
      <c r="I14" s="3" t="s">
        <v>36</v>
      </c>
      <c r="J14" s="3" t="s">
        <v>38</v>
      </c>
      <c r="K14" s="3" t="s">
        <v>37</v>
      </c>
      <c r="L14" s="3" t="s">
        <v>39</v>
      </c>
      <c r="M14" s="5" t="s">
        <v>8</v>
      </c>
      <c r="N14" s="5" t="s">
        <v>9</v>
      </c>
    </row>
    <row r="15" spans="1:14">
      <c r="A15" s="7" t="s">
        <v>146</v>
      </c>
      <c r="B15" s="5" t="s">
        <v>165</v>
      </c>
      <c r="C15" s="5"/>
      <c r="D15" s="5" t="s">
        <v>362</v>
      </c>
      <c r="E15" s="5"/>
      <c r="F15" s="5" t="s">
        <v>511</v>
      </c>
      <c r="G15" s="5"/>
      <c r="H15" s="5" t="s">
        <v>512</v>
      </c>
      <c r="I15" s="5" t="s">
        <v>513</v>
      </c>
      <c r="J15" s="5" t="s">
        <v>514</v>
      </c>
      <c r="K15" s="5" t="s">
        <v>48</v>
      </c>
      <c r="L15" s="5" t="s">
        <v>515</v>
      </c>
      <c r="M15" s="10" t="s">
        <v>516</v>
      </c>
      <c r="N15" s="5" t="s">
        <v>14</v>
      </c>
    </row>
    <row r="16" spans="1:14">
      <c r="A16" s="7"/>
      <c r="B16" s="5" t="s">
        <v>452</v>
      </c>
      <c r="C16" s="5"/>
      <c r="D16" s="5" t="s">
        <v>152</v>
      </c>
      <c r="E16" s="5"/>
      <c r="F16" s="5" t="s">
        <v>517</v>
      </c>
      <c r="G16" s="5"/>
      <c r="H16" s="5" t="s">
        <v>518</v>
      </c>
      <c r="I16" s="5" t="s">
        <v>519</v>
      </c>
      <c r="J16" s="5" t="s">
        <v>520</v>
      </c>
      <c r="K16" s="5" t="s">
        <v>78</v>
      </c>
      <c r="L16" s="5" t="s">
        <v>49</v>
      </c>
      <c r="M16" s="10" t="s">
        <v>520</v>
      </c>
      <c r="N16" s="5" t="s">
        <v>14</v>
      </c>
    </row>
    <row r="17" spans="1:14">
      <c r="A17" s="7"/>
      <c r="B17" s="5" t="s">
        <v>452</v>
      </c>
      <c r="C17" s="5"/>
      <c r="D17" s="5" t="s">
        <v>152</v>
      </c>
      <c r="E17" s="5"/>
      <c r="F17" s="5" t="s">
        <v>521</v>
      </c>
      <c r="G17" s="5"/>
      <c r="H17" s="5" t="s">
        <v>522</v>
      </c>
      <c r="I17" s="5" t="s">
        <v>519</v>
      </c>
      <c r="J17" s="5" t="s">
        <v>520</v>
      </c>
      <c r="K17" s="5" t="s">
        <v>480</v>
      </c>
      <c r="L17" s="5" t="s">
        <v>49</v>
      </c>
      <c r="M17" s="10" t="s">
        <v>520</v>
      </c>
      <c r="N17" s="5" t="s">
        <v>14</v>
      </c>
    </row>
    <row r="18" spans="1:14">
      <c r="A18" s="7"/>
      <c r="B18" s="5" t="s">
        <v>452</v>
      </c>
      <c r="C18" s="5"/>
      <c r="D18" s="5" t="s">
        <v>152</v>
      </c>
      <c r="E18" s="5"/>
      <c r="F18" s="5" t="s">
        <v>523</v>
      </c>
      <c r="G18" s="5"/>
      <c r="H18" s="5" t="s">
        <v>524</v>
      </c>
      <c r="I18" s="5" t="s">
        <v>519</v>
      </c>
      <c r="J18" s="5" t="s">
        <v>520</v>
      </c>
      <c r="K18" s="5" t="s">
        <v>525</v>
      </c>
      <c r="L18" s="5" t="s">
        <v>49</v>
      </c>
      <c r="M18" s="10" t="s">
        <v>520</v>
      </c>
      <c r="N18" s="5" t="s">
        <v>14</v>
      </c>
    </row>
    <row r="19" spans="1:14">
      <c r="A19" s="7"/>
      <c r="B19" s="5" t="s">
        <v>452</v>
      </c>
      <c r="C19" s="5"/>
      <c r="D19" s="5" t="s">
        <v>156</v>
      </c>
      <c r="E19" s="5"/>
      <c r="F19" s="5" t="s">
        <v>526</v>
      </c>
      <c r="G19" s="5"/>
      <c r="H19" s="5" t="s">
        <v>527</v>
      </c>
      <c r="I19" s="5" t="s">
        <v>47</v>
      </c>
      <c r="J19" s="5" t="s">
        <v>520</v>
      </c>
      <c r="K19" s="5" t="s">
        <v>48</v>
      </c>
      <c r="L19" s="5" t="s">
        <v>528</v>
      </c>
      <c r="M19" s="10" t="s">
        <v>520</v>
      </c>
      <c r="N19" s="5" t="s">
        <v>14</v>
      </c>
    </row>
    <row r="20" spans="1:14">
      <c r="A20" s="7"/>
      <c r="B20" s="5" t="s">
        <v>452</v>
      </c>
      <c r="C20" s="5"/>
      <c r="D20" s="5" t="s">
        <v>156</v>
      </c>
      <c r="E20" s="5"/>
      <c r="F20" s="5" t="s">
        <v>529</v>
      </c>
      <c r="G20" s="5"/>
      <c r="H20" s="5" t="s">
        <v>530</v>
      </c>
      <c r="I20" s="5" t="s">
        <v>47</v>
      </c>
      <c r="J20" s="5" t="s">
        <v>520</v>
      </c>
      <c r="K20" s="5" t="s">
        <v>48</v>
      </c>
      <c r="L20" s="5" t="s">
        <v>531</v>
      </c>
      <c r="M20" s="10" t="s">
        <v>532</v>
      </c>
      <c r="N20" s="5" t="s">
        <v>14</v>
      </c>
    </row>
    <row r="21" ht="24" spans="1:14">
      <c r="A21" s="7"/>
      <c r="B21" s="5" t="s">
        <v>452</v>
      </c>
      <c r="C21" s="5"/>
      <c r="D21" s="5" t="s">
        <v>162</v>
      </c>
      <c r="E21" s="5"/>
      <c r="F21" s="5" t="s">
        <v>533</v>
      </c>
      <c r="G21" s="5"/>
      <c r="H21" s="5" t="s">
        <v>229</v>
      </c>
      <c r="I21" s="5" t="s">
        <v>59</v>
      </c>
      <c r="J21" s="5" t="s">
        <v>534</v>
      </c>
      <c r="K21" s="5" t="s">
        <v>14</v>
      </c>
      <c r="L21" s="5" t="s">
        <v>55</v>
      </c>
      <c r="M21" s="10" t="s">
        <v>535</v>
      </c>
      <c r="N21" s="5" t="s">
        <v>14</v>
      </c>
    </row>
    <row r="22" ht="24" spans="1:14">
      <c r="A22" s="7"/>
      <c r="B22" s="5" t="s">
        <v>452</v>
      </c>
      <c r="C22" s="5"/>
      <c r="D22" s="5" t="s">
        <v>162</v>
      </c>
      <c r="E22" s="5"/>
      <c r="F22" s="5" t="s">
        <v>536</v>
      </c>
      <c r="G22" s="5"/>
      <c r="H22" s="5" t="s">
        <v>229</v>
      </c>
      <c r="I22" s="5" t="s">
        <v>59</v>
      </c>
      <c r="J22" s="5" t="s">
        <v>520</v>
      </c>
      <c r="K22" s="5" t="s">
        <v>14</v>
      </c>
      <c r="L22" s="5" t="s">
        <v>55</v>
      </c>
      <c r="M22" s="10" t="s">
        <v>537</v>
      </c>
      <c r="N22" s="5" t="s">
        <v>14</v>
      </c>
    </row>
    <row r="23" ht="24" spans="1:14">
      <c r="A23" s="7"/>
      <c r="B23" s="5" t="s">
        <v>496</v>
      </c>
      <c r="C23" s="5"/>
      <c r="D23" s="5" t="s">
        <v>331</v>
      </c>
      <c r="E23" s="5"/>
      <c r="F23" s="5" t="s">
        <v>538</v>
      </c>
      <c r="G23" s="5"/>
      <c r="H23" s="5" t="s">
        <v>539</v>
      </c>
      <c r="I23" s="5" t="s">
        <v>59</v>
      </c>
      <c r="J23" s="5" t="s">
        <v>508</v>
      </c>
      <c r="K23" s="5" t="s">
        <v>14</v>
      </c>
      <c r="L23" s="5" t="s">
        <v>55</v>
      </c>
      <c r="M23" s="10" t="s">
        <v>540</v>
      </c>
      <c r="N23" s="5" t="s">
        <v>14</v>
      </c>
    </row>
    <row r="24" spans="1:14">
      <c r="A24" s="7"/>
      <c r="B24" s="5" t="s">
        <v>496</v>
      </c>
      <c r="C24" s="5"/>
      <c r="D24" s="5" t="s">
        <v>276</v>
      </c>
      <c r="E24" s="5"/>
      <c r="F24" s="5" t="s">
        <v>541</v>
      </c>
      <c r="G24" s="5"/>
      <c r="H24" s="5" t="s">
        <v>542</v>
      </c>
      <c r="I24" s="5" t="s">
        <v>483</v>
      </c>
      <c r="J24" s="5" t="s">
        <v>508</v>
      </c>
      <c r="K24" s="5" t="s">
        <v>543</v>
      </c>
      <c r="L24" s="5" t="s">
        <v>49</v>
      </c>
      <c r="M24" s="10" t="s">
        <v>508</v>
      </c>
      <c r="N24" s="5" t="s">
        <v>14</v>
      </c>
    </row>
    <row r="25" spans="1:14">
      <c r="A25" s="7"/>
      <c r="B25" s="5" t="s">
        <v>190</v>
      </c>
      <c r="C25" s="5"/>
      <c r="D25" s="5" t="s">
        <v>249</v>
      </c>
      <c r="E25" s="5"/>
      <c r="F25" s="5" t="s">
        <v>544</v>
      </c>
      <c r="G25" s="5"/>
      <c r="H25" s="5" t="s">
        <v>91</v>
      </c>
      <c r="I25" s="5" t="s">
        <v>545</v>
      </c>
      <c r="J25" s="5" t="s">
        <v>508</v>
      </c>
      <c r="K25" s="5" t="s">
        <v>48</v>
      </c>
      <c r="L25" s="5" t="s">
        <v>546</v>
      </c>
      <c r="M25" s="10" t="s">
        <v>508</v>
      </c>
      <c r="N25" s="5" t="s">
        <v>14</v>
      </c>
    </row>
    <row r="26" spans="1:14">
      <c r="A26" s="8" t="s">
        <v>99</v>
      </c>
      <c r="B26" s="8"/>
      <c r="C26" s="8"/>
      <c r="D26" s="8"/>
      <c r="E26" s="8"/>
      <c r="F26" s="8"/>
      <c r="G26" s="8"/>
      <c r="H26" s="8"/>
      <c r="I26" s="8"/>
      <c r="J26" s="8">
        <v>100</v>
      </c>
      <c r="K26" s="13"/>
      <c r="L26" s="13"/>
      <c r="M26" s="14" t="s">
        <v>547</v>
      </c>
      <c r="N26" s="3"/>
    </row>
  </sheetData>
  <mergeCells count="70">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D23:E23"/>
    <mergeCell ref="F23:G23"/>
    <mergeCell ref="D24:E24"/>
    <mergeCell ref="F24:G24"/>
    <mergeCell ref="B25:C25"/>
    <mergeCell ref="D25:E25"/>
    <mergeCell ref="F25:G25"/>
    <mergeCell ref="A26:I26"/>
    <mergeCell ref="A15:A25"/>
    <mergeCell ref="A6:B9"/>
    <mergeCell ref="A12:B13"/>
    <mergeCell ref="B16:C22"/>
    <mergeCell ref="D16:E18"/>
    <mergeCell ref="D19:E20"/>
    <mergeCell ref="D21:E22"/>
    <mergeCell ref="B23:C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部门整体支出绩效自评表</vt:lpstr>
      <vt:lpstr>高标准农田建设项目</vt:lpstr>
      <vt:lpstr>欠发达国有农场巩固提升项目</vt:lpstr>
      <vt:lpstr>农业生产发展项目</vt:lpstr>
      <vt:lpstr>高产优质苜蓿示范基地建设项目</vt:lpstr>
      <vt:lpstr>种畜禽遗传资源保护与种畜生产性能测定项目</vt:lpstr>
      <vt:lpstr>地膜科学使用回收试点项目</vt:lpstr>
      <vt:lpstr>国有农场税费改革项目</vt:lpstr>
      <vt:lpstr>现代寒旱农业发展项目</vt:lpstr>
      <vt:lpstr>国土绿化支出项目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2022-08-22T07:16:00Z</dcterms:created>
  <dcterms:modified xsi:type="dcterms:W3CDTF">2025-08-29T02:56:18Z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CA980469AE194A64BC96F3A5BC78372E</vt:lpwstr>
  </property>
  <property fmtid="{D5CDD505-2E9C-101B-9397-08002B2CF9AE}" pid="3" name="KSOProductBuildVer">
    <vt:lpwstr>2052-11.8.2.11734</vt:lpwstr>
  </property>
</Properties>
</file>